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217"/>
  <workbookPr/>
  <bookViews>
    <workbookView xWindow="0" yWindow="0" windowWidth="16335" windowHeight="8625" tabRatio="536" firstSheet="1" activeTab="1"/>
  </bookViews>
  <sheets>
    <sheet name="Sample Acceptance" sheetId="7" r:id="rId1"/>
    <sheet name="Input Data" sheetId="9" r:id="rId2"/>
    <sheet name="Acronyms" sheetId="2" r:id="rId3"/>
    <sheet name="Lists" sheetId="8" state="hidden" r:id="rId4"/>
  </sheets>
  <definedNames/>
  <calcPr calcId="191028"/>
  <extLst/>
</workbook>
</file>

<file path=xl/comments2.xml><?xml version="1.0" encoding="utf-8"?>
<comments xmlns="http://schemas.openxmlformats.org/spreadsheetml/2006/main">
  <authors>
    <author>Musumeci Salvatore</author>
  </authors>
  <commentList>
    <comment ref="N16" authorId="0">
      <text>
        <r>
          <rPr>
            <sz val="9"/>
            <rFont val="Tahoma"/>
            <family val="2"/>
          </rPr>
          <t>Charge Depleting - Charge Sustaining</t>
        </r>
      </text>
    </comment>
    <comment ref="B24" authorId="0">
      <text>
        <r>
          <rPr>
            <sz val="9"/>
            <rFont val="Tahoma"/>
            <family val="2"/>
          </rPr>
          <t>see Reg 1151/2017, CoC, point 13.2</t>
        </r>
      </text>
    </comment>
    <comment ref="F26" authorId="0">
      <text>
        <r>
          <rPr>
            <sz val="9"/>
            <rFont val="Tahoma"/>
            <family val="2"/>
          </rPr>
          <t>Equivalent All Electric Range</t>
        </r>
      </text>
    </comment>
  </commentList>
</comments>
</file>

<file path=xl/sharedStrings.xml><?xml version="1.0" encoding="utf-8"?>
<sst xmlns="http://schemas.openxmlformats.org/spreadsheetml/2006/main" count="427" uniqueCount="360">
  <si>
    <t>Group</t>
  </si>
  <si>
    <t>Item</t>
  </si>
  <si>
    <t>Value</t>
  </si>
  <si>
    <t xml:space="preserve"> Acceptance Criteria / Comments</t>
  </si>
  <si>
    <t>General Info</t>
  </si>
  <si>
    <t xml:space="preserve">Date: </t>
  </si>
  <si>
    <t>Location of test:</t>
  </si>
  <si>
    <t>Trofarello</t>
  </si>
  <si>
    <t>Country of registration (in EU only):</t>
  </si>
  <si>
    <t>Italy</t>
  </si>
  <si>
    <t>Vehicle shall be registered in EU</t>
  </si>
  <si>
    <t xml:space="preserve">VIN: </t>
  </si>
  <si>
    <t>ZFA31200003A16292</t>
  </si>
  <si>
    <t>Valid VIN</t>
  </si>
  <si>
    <t>Registration plate number:</t>
  </si>
  <si>
    <t>FM 755 YK</t>
  </si>
  <si>
    <t>Mileage:</t>
  </si>
  <si>
    <t>between 3'000km and 10'000km</t>
  </si>
  <si>
    <t>Date of first registration:</t>
  </si>
  <si>
    <t>between 6 months ago and 5 years ago</t>
  </si>
  <si>
    <t>Vehicle has only one owner</t>
  </si>
  <si>
    <t>YES</t>
  </si>
  <si>
    <t>How much the vehicle has been used for Urban</t>
  </si>
  <si>
    <t>How much the vehicle has been used for Rural</t>
  </si>
  <si>
    <t>How much the vehicle has been used for Motorway</t>
  </si>
  <si>
    <t>Was the vehicle used for one of the following?</t>
  </si>
  <si>
    <t>Rental Car</t>
  </si>
  <si>
    <t>Select first from the top</t>
  </si>
  <si>
    <t>Did you use the vehicle in a non EU country?</t>
  </si>
  <si>
    <t>NO</t>
  </si>
  <si>
    <t>Service History</t>
  </si>
  <si>
    <t>Is the vehicle involved in a recall or service campaign?</t>
  </si>
  <si>
    <t>excluded is not repaired yet</t>
  </si>
  <si>
    <t>Did the odometer not work for a long time?</t>
  </si>
  <si>
    <t>Has the vehicle carried heavy loads over the specifications of the manufacturer?</t>
  </si>
  <si>
    <t>Have there been unauthorised major engine or vehicle repairs?</t>
  </si>
  <si>
    <t>Has there been a power increase/tuning?</t>
  </si>
  <si>
    <t xml:space="preserve">Was any part of the emissions ATS replaced? </t>
  </si>
  <si>
    <t>Was any part of the emissions ATS removed?</t>
  </si>
  <si>
    <t>Have you installed any unauthorised devices (Urea killer, emulator, etc)</t>
  </si>
  <si>
    <t>Was the vehicle involved in a serious accident?</t>
  </si>
  <si>
    <t>Provide a list of damage and repairs done afterwards</t>
  </si>
  <si>
    <t>Have you used the car with a wrong fuel type (i.e. gasoline instead of diesel) in the past?</t>
  </si>
  <si>
    <t>Have you used non-commercially available EU-quality fuel (black market, specifically blended fuel?)</t>
  </si>
  <si>
    <t>Has the vehicle been maintained according to the manufacturer's recommendations?</t>
  </si>
  <si>
    <t>Full service and repair history including any re-works</t>
  </si>
  <si>
    <t>FULLY</t>
  </si>
  <si>
    <t>Visual Inspection</t>
  </si>
  <si>
    <t>Fuel tank level (full / empty)</t>
  </si>
  <si>
    <t>4/4</t>
  </si>
  <si>
    <t>Are there any warning light activated on the instrument panel?</t>
  </si>
  <si>
    <t xml:space="preserve"> (Malfunction Indication Light, AdBlue, etc.). </t>
  </si>
  <si>
    <t xml:space="preserve">Are the SCR and MIL lights on after key-on? </t>
  </si>
  <si>
    <t>Any leak between exhaust manifold and catalytic converter</t>
  </si>
  <si>
    <t>Check and document with photos</t>
  </si>
  <si>
    <t>Exhaust Components</t>
  </si>
  <si>
    <t>OK</t>
  </si>
  <si>
    <t>Drive belts &amp; cooler cover</t>
  </si>
  <si>
    <t>Vacuum hoses and electrical wiring</t>
  </si>
  <si>
    <t>Injection valves / cabling</t>
  </si>
  <si>
    <t>Ignition cable (gasoline)</t>
  </si>
  <si>
    <t>EGR &amp; Catalyst, Particle Filter (cable, wires, sensors)</t>
  </si>
  <si>
    <t>Safety condition (Tyres, vehicle's body, electrical and braking system)</t>
  </si>
  <si>
    <t>Air filter and oil filter (contamination and damage)</t>
  </si>
  <si>
    <t>It is possible to change them if contaminated or reccomended change in 800km</t>
  </si>
  <si>
    <t>Are wheels (front &amp; rear) freely moveable?</t>
  </si>
  <si>
    <t>Semi-trailer (Are there electric cables for semi-trailer connection, where required? )</t>
  </si>
  <si>
    <t>Maintenance</t>
  </si>
  <si>
    <t>Scheduled Service in less than 800km</t>
  </si>
  <si>
    <t>It is possible to poerform the service to fix it</t>
  </si>
  <si>
    <t>Has been applied any permanent aerodynamic modification in aftermarket?</t>
  </si>
  <si>
    <t>In case of removable parts, remove it before test</t>
  </si>
  <si>
    <t>Check fluid levels</t>
  </si>
  <si>
    <t>Fuel/Oil/coolant sample</t>
  </si>
  <si>
    <t>OBD diagnosis (after the emissions test)</t>
  </si>
  <si>
    <t>Read Diagnostic Trouble Codes &amp; Print error log</t>
  </si>
  <si>
    <t>Vehicle Information</t>
  </si>
  <si>
    <t>Engine Information</t>
  </si>
  <si>
    <t>Transmission Information</t>
  </si>
  <si>
    <t>Procedure description</t>
  </si>
  <si>
    <t xml:space="preserve">VIN </t>
  </si>
  <si>
    <t>Engine position</t>
  </si>
  <si>
    <t>FRONT</t>
  </si>
  <si>
    <t>Transmission type</t>
  </si>
  <si>
    <t>MANUAL</t>
  </si>
  <si>
    <t>TA Number</t>
  </si>
  <si>
    <t>A007308RM18</t>
  </si>
  <si>
    <t>Engine Type</t>
  </si>
  <si>
    <t>ICE</t>
  </si>
  <si>
    <t>n. of gears</t>
  </si>
  <si>
    <t>Coast down</t>
  </si>
  <si>
    <t>Vehicle Plate</t>
  </si>
  <si>
    <t>Combustion Type</t>
  </si>
  <si>
    <t>Spark-ignition engine</t>
  </si>
  <si>
    <t>Gear ratio</t>
  </si>
  <si>
    <t>4.1/2.16/1.34/0.97/0.77</t>
  </si>
  <si>
    <t>Car Maker</t>
  </si>
  <si>
    <t>FCA</t>
  </si>
  <si>
    <t>Cycle type</t>
  </si>
  <si>
    <t>Otto</t>
  </si>
  <si>
    <t>Final ratio</t>
  </si>
  <si>
    <t>3.87</t>
  </si>
  <si>
    <t>Model</t>
  </si>
  <si>
    <t>Panda</t>
  </si>
  <si>
    <t>Fuel Type</t>
  </si>
  <si>
    <t>Gasoline</t>
  </si>
  <si>
    <t>Max Speed</t>
  </si>
  <si>
    <t>km/h</t>
  </si>
  <si>
    <t>Variant</t>
  </si>
  <si>
    <t>0.9 TwinAir</t>
  </si>
  <si>
    <t>Cylinder Number</t>
  </si>
  <si>
    <t>Powered Axles</t>
  </si>
  <si>
    <t>Cylinder Nr/Position</t>
  </si>
  <si>
    <t>in-line</t>
  </si>
  <si>
    <t>ATS Information</t>
  </si>
  <si>
    <t>Lenght, Overall</t>
  </si>
  <si>
    <t>mm</t>
  </si>
  <si>
    <t>Engine displacement</t>
  </si>
  <si>
    <r>
      <t>cm</t>
    </r>
    <r>
      <rPr>
        <vertAlign val="superscript"/>
        <sz val="11"/>
        <color theme="1"/>
        <rFont val="Calibri"/>
        <family val="2"/>
        <scheme val="minor"/>
      </rPr>
      <t>3</t>
    </r>
  </si>
  <si>
    <t>EGR System</t>
  </si>
  <si>
    <t>Dyno Settings</t>
  </si>
  <si>
    <t>Width, Overall</t>
  </si>
  <si>
    <t>Bore</t>
  </si>
  <si>
    <t>Tri-Way Catalist</t>
  </si>
  <si>
    <t>Height, Overall</t>
  </si>
  <si>
    <t>Stroke</t>
  </si>
  <si>
    <t>Nox Filter</t>
  </si>
  <si>
    <t>Wheelbase</t>
  </si>
  <si>
    <t>Camshaft</t>
  </si>
  <si>
    <t>Single Overhead Camshaft</t>
  </si>
  <si>
    <t>Particular Filter</t>
  </si>
  <si>
    <t>Front Track</t>
  </si>
  <si>
    <t>Valve Nr per Cylinder</t>
  </si>
  <si>
    <t>Rear Track</t>
  </si>
  <si>
    <t>Charging type /Turbo Nr</t>
  </si>
  <si>
    <t>Turbocharger</t>
  </si>
  <si>
    <t>Homologation Information</t>
  </si>
  <si>
    <t>Front Tyre</t>
  </si>
  <si>
    <t>175/65 R14</t>
  </si>
  <si>
    <t>Injection type</t>
  </si>
  <si>
    <t>Multi Port Fuel Injection</t>
  </si>
  <si>
    <t>Emission Level</t>
  </si>
  <si>
    <t>Euro 6b</t>
  </si>
  <si>
    <t>CD - CS Mode</t>
  </si>
  <si>
    <t>Rear Tyre</t>
  </si>
  <si>
    <t>185/55 R14</t>
  </si>
  <si>
    <t>Rated Engine Power</t>
  </si>
  <si>
    <t>kW</t>
  </si>
  <si>
    <t>Type-approval CO2 emissions</t>
  </si>
  <si>
    <t>g/km</t>
  </si>
  <si>
    <t>Rated engine speed</t>
  </si>
  <si>
    <t>rpm</t>
  </si>
  <si>
    <t>Nm</t>
  </si>
  <si>
    <t>Vehicle Weight Information</t>
  </si>
  <si>
    <t>Max Torque</t>
  </si>
  <si>
    <t>F1 (default 0)</t>
  </si>
  <si>
    <t>Nm/km/h</t>
  </si>
  <si>
    <t>Unladen Mass</t>
  </si>
  <si>
    <t>kg</t>
  </si>
  <si>
    <t>Engine speed at max torque</t>
  </si>
  <si>
    <t>N/(km/h)^2</t>
  </si>
  <si>
    <t>Laden Mass</t>
  </si>
  <si>
    <t>Idle Speed</t>
  </si>
  <si>
    <t>Interpolation Family ID</t>
  </si>
  <si>
    <t>Mass in Running order (DIN70020)</t>
  </si>
  <si>
    <t>Battery Voltage for REESS</t>
  </si>
  <si>
    <t>n.a.</t>
  </si>
  <si>
    <t>V</t>
  </si>
  <si>
    <t>WLTC Class Vehicle</t>
  </si>
  <si>
    <t>Class3</t>
  </si>
  <si>
    <t>Turn-off auxiliaries</t>
  </si>
  <si>
    <t>Test Mass</t>
  </si>
  <si>
    <t>Electric Energy Consumption</t>
  </si>
  <si>
    <t>Wh/km</t>
  </si>
  <si>
    <t>PEMS Family ID</t>
  </si>
  <si>
    <t>Actual Mass</t>
  </si>
  <si>
    <t>Electric Range (mixed)</t>
  </si>
  <si>
    <t>Km</t>
  </si>
  <si>
    <t>ATCT Family ID</t>
  </si>
  <si>
    <t>Electric Range (city)</t>
  </si>
  <si>
    <t>Road Load Family ID</t>
  </si>
  <si>
    <t>EAER</t>
  </si>
  <si>
    <t>Testing mode ICE and NOVC-HEV</t>
  </si>
  <si>
    <t>ACRONYMS</t>
  </si>
  <si>
    <t>password: GNCAP</t>
  </si>
  <si>
    <t xml:space="preserve">  Acronyms</t>
  </si>
  <si>
    <t>Description</t>
  </si>
  <si>
    <t>AER</t>
  </si>
  <si>
    <t>All-Electric Range</t>
  </si>
  <si>
    <t>ASM</t>
  </si>
  <si>
    <t>Additional Safety Margin</t>
  </si>
  <si>
    <t>AT</t>
  </si>
  <si>
    <t>Automatic Transmission</t>
  </si>
  <si>
    <t>ATS</t>
  </si>
  <si>
    <t>After-treatment System</t>
  </si>
  <si>
    <t>ATCT</t>
  </si>
  <si>
    <t>Ambient Temperature Correction Test</t>
  </si>
  <si>
    <t>CD</t>
  </si>
  <si>
    <t>Charge-depleting (operating condition)</t>
  </si>
  <si>
    <t>CIE</t>
  </si>
  <si>
    <t>Compression-Ignition Engine</t>
  </si>
  <si>
    <t>CNG</t>
  </si>
  <si>
    <t>Compressed Natural Gas (Methane)</t>
  </si>
  <si>
    <t>CoC</t>
  </si>
  <si>
    <t>Certificate of Conformity</t>
  </si>
  <si>
    <t>CR</t>
  </si>
  <si>
    <t>Common Rail</t>
  </si>
  <si>
    <t>CS</t>
  </si>
  <si>
    <t>Charge-sustaining (operating condition)</t>
  </si>
  <si>
    <t>CVT</t>
  </si>
  <si>
    <t>Continuous Variable Transmission</t>
  </si>
  <si>
    <t>DCT</t>
  </si>
  <si>
    <t>Dual Clutch Transmission</t>
  </si>
  <si>
    <t>DF</t>
  </si>
  <si>
    <t>Deterioration Factor</t>
  </si>
  <si>
    <t>DPF</t>
  </si>
  <si>
    <t>Diesel Particulate Filter</t>
  </si>
  <si>
    <t>DOHC</t>
  </si>
  <si>
    <t>Double Over-Head Camshaft</t>
  </si>
  <si>
    <t>Equivalent All-Electric Range</t>
  </si>
  <si>
    <t>EUDC</t>
  </si>
  <si>
    <t>Extra-Urban Driving Cycle</t>
  </si>
  <si>
    <t>EGR HP</t>
  </si>
  <si>
    <t>Exhaust Gas Recirculation - High Pressure</t>
  </si>
  <si>
    <t>EGR LP</t>
  </si>
  <si>
    <t>Exhaust Gas Recirculation - Low Pressure</t>
  </si>
  <si>
    <t>EV</t>
  </si>
  <si>
    <t>Electric Vehicle</t>
  </si>
  <si>
    <t>FCF</t>
  </si>
  <si>
    <t>Family Correction Factor</t>
  </si>
  <si>
    <t>FCHV</t>
  </si>
  <si>
    <t>Fuel Cell Hybrid Vehicle</t>
  </si>
  <si>
    <t>GPF</t>
  </si>
  <si>
    <t>Gasoline Particulate Filter</t>
  </si>
  <si>
    <t>GDI</t>
  </si>
  <si>
    <t>Gasoline Direct Injection (Engine)</t>
  </si>
  <si>
    <t>HEV</t>
  </si>
  <si>
    <t>Hybrid Electric Vehicle</t>
  </si>
  <si>
    <t>HV</t>
  </si>
  <si>
    <t>Hybrid Vehicle</t>
  </si>
  <si>
    <t>Internal Combustion Engine</t>
  </si>
  <si>
    <t>ID</t>
  </si>
  <si>
    <t>Identification Number</t>
  </si>
  <si>
    <t>Ki family</t>
  </si>
  <si>
    <t>Periodically regenerating systems (Ki) family</t>
  </si>
  <si>
    <t>LPG</t>
  </si>
  <si>
    <t>Liquified Petroleum Gas</t>
  </si>
  <si>
    <t>LNT</t>
  </si>
  <si>
    <t>Lean Nox Trap</t>
  </si>
  <si>
    <t>MPI</t>
  </si>
  <si>
    <t>Multi-Point Injection (Engine)</t>
  </si>
  <si>
    <t>MRO</t>
  </si>
  <si>
    <t>Mass in Running Order</t>
  </si>
  <si>
    <t>MT</t>
  </si>
  <si>
    <t>Manual Transmission</t>
  </si>
  <si>
    <t>NA</t>
  </si>
  <si>
    <t>Naturally Aspirated (Engine)</t>
  </si>
  <si>
    <t>NEDC</t>
  </si>
  <si>
    <t>New European Driving Cycle</t>
  </si>
  <si>
    <t>NOVC-FCHV</t>
  </si>
  <si>
    <t>Not Off-Vehicle Charged (Fuel Cell Hybrid Vehicle)</t>
  </si>
  <si>
    <t>NOVC-HEV</t>
  </si>
  <si>
    <t>Not Off-Vehicle Charged (Hybrid Electric Vehicle)</t>
  </si>
  <si>
    <t>OEM</t>
  </si>
  <si>
    <t>Original Equipment Manufacturer</t>
  </si>
  <si>
    <t>OHC</t>
  </si>
  <si>
    <t>Over-Head Camshaft</t>
  </si>
  <si>
    <t>OHV</t>
  </si>
  <si>
    <t>Over-Head Valves (camshaft into Crankcase)</t>
  </si>
  <si>
    <t>OVC-FCHV</t>
  </si>
  <si>
    <t>Off-Vehicle Charged (Fuel Cell Hybrid Vehicle)</t>
  </si>
  <si>
    <t>OVC-HEV</t>
  </si>
  <si>
    <t>Off-Vehicle Charged (Hybrid Electric Vehicle)</t>
  </si>
  <si>
    <t>PEMS</t>
  </si>
  <si>
    <t>Portable Emission Measurement System</t>
  </si>
  <si>
    <t>PER</t>
  </si>
  <si>
    <t>Pure Electric Range</t>
  </si>
  <si>
    <t>PEV</t>
  </si>
  <si>
    <t>Plug-in Electriv Vehicle</t>
  </si>
  <si>
    <t>PHEV</t>
  </si>
  <si>
    <t>Plug-in Hybrid Electriv Vehicle</t>
  </si>
  <si>
    <t>PIE</t>
  </si>
  <si>
    <t>Positive Ignition Engine</t>
  </si>
  <si>
    <t>RDE</t>
  </si>
  <si>
    <t>Real Drive Emission</t>
  </si>
  <si>
    <t>REESS</t>
  </si>
  <si>
    <t>Rechargeable Electric Energy Storage System</t>
  </si>
  <si>
    <t>RPM</t>
  </si>
  <si>
    <t>Round per minute</t>
  </si>
  <si>
    <t>RRC</t>
  </si>
  <si>
    <t>Rolling Resistence Coefficient</t>
  </si>
  <si>
    <t>SC</t>
  </si>
  <si>
    <t>Supercharger</t>
  </si>
  <si>
    <t>SCR</t>
  </si>
  <si>
    <t>Selective Catalyst Reaction</t>
  </si>
  <si>
    <t>SCRoF</t>
  </si>
  <si>
    <t>SCR on filter</t>
  </si>
  <si>
    <t>TA</t>
  </si>
  <si>
    <t>Type Approval</t>
  </si>
  <si>
    <t>TC</t>
  </si>
  <si>
    <t>UDC</t>
  </si>
  <si>
    <t>Urban Driving Cycle</t>
  </si>
  <si>
    <t>VIN</t>
  </si>
  <si>
    <t>Vehicle Identification Number</t>
  </si>
  <si>
    <t>WLTC</t>
  </si>
  <si>
    <t>Worldwide-Harmonized Light-Vehicles Test Cycle</t>
  </si>
  <si>
    <t>WLTP</t>
  </si>
  <si>
    <t>Worldwide-Harmonized Light-Vehicles Test Procedures</t>
  </si>
  <si>
    <t>Countries</t>
  </si>
  <si>
    <t>Albania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</si>
  <si>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</si>
  <si>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</si>
  <si>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</si>
  <si>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</si>
  <si>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</si>
  <si>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</si>
  <si>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</si>
  <si>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</si>
  <si>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</si>
  <si>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</si>
  <si>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</si>
  <si>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</si>
  <si>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</si>
  <si>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</si>
  <si>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</si>
  <si>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</si>
  <si>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</si>
  <si>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</si>
  <si>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</si>
  <si>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Iceland</t>
  </si>
  <si>
    <t>Ireland</t>
  </si>
  <si>
    <t>Kazakhstan</t>
  </si>
  <si>
    <t>Kosovo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</si>
  <si>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</si>
  <si>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</si>
  <si>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</si>
  <si>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</si>
  <si>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</si>
  <si>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</si>
  <si>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</si>
  <si>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</si>
  <si>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</si>
  <si>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</si>
  <si>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</si>
  <si>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</si>
  <si>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</si>
  <si>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</si>
  <si>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Russia</t>
  </si>
  <si>
    <t>San Marino</t>
  </si>
  <si>
    <t>Serbia</t>
  </si>
  <si>
    <t>Slovakia</t>
  </si>
  <si>
    <t>Slovenia</t>
  </si>
  <si>
    <t>Spain</t>
  </si>
  <si>
    <t>Sweden</t>
  </si>
  <si>
    <t>Switzerland</t>
  </si>
  <si>
    <t>Turkey</t>
  </si>
  <si>
    <t>Ukraine</t>
  </si>
  <si>
    <t>United Kingdom (UK)</t>
  </si>
  <si>
    <t>Vatican City (Holy See)</t>
  </si>
  <si>
    <t>Outside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</si>
</sst>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4"/>
      <color indexed="56"/>
      <name val="Bookman Old Style"/>
      <family val="1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3"/>
      <color rgb="FF008A12"/>
      <name val="Tahoma"/>
      <family val="2"/>
    </font>
    <font>
      <sz val="13"/>
      <color rgb="FF004997"/>
      <name val="Tahoma"/>
      <family val="2"/>
    </font>
    <font>
      <sz val="16"/>
      <color theme="1"/>
      <name val="Calibri"/>
      <family val="2"/>
      <scheme val="minor"/>
    </font>
    <font>
      <sz val="14"/>
      <color theme="0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1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9" fillId="0" borderId="0" xfId="0" applyFont="1"/>
    <xf numFmtId="0" fontId="2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2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0" fontId="0" fillId="0" borderId="1" xfId="0" applyBorder="1"/>
    <xf numFmtId="0" fontId="0" fillId="0" borderId="0" xfId="0" applyAlignment="1">
      <alignment horizontal="center"/>
    </xf>
    <xf numFmtId="0" fontId="10" fillId="4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3" borderId="2" xfId="0" applyFill="1" applyBorder="1" applyAlignment="1">
      <alignment horizontal="left" vertical="center"/>
    </xf>
    <xf numFmtId="0" fontId="2" fillId="0" borderId="0" xfId="0" applyFont="1"/>
    <xf numFmtId="0" fontId="0" fillId="5" borderId="9" xfId="0" applyFill="1" applyBorder="1" applyAlignment="1" applyProtection="1">
      <alignment horizontal="right" vertical="center"/>
      <protection locked="0"/>
    </xf>
    <xf numFmtId="0" fontId="0" fillId="5" borderId="9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6" borderId="9" xfId="0" applyFill="1" applyBorder="1" applyAlignment="1" applyProtection="1">
      <alignment horizontal="right" vertical="center"/>
      <protection locked="0"/>
    </xf>
    <xf numFmtId="14" fontId="0" fillId="5" borderId="1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9" fontId="0" fillId="5" borderId="1" xfId="15" applyNumberFormat="1" applyFont="1" applyFill="1" applyBorder="1" applyAlignment="1" applyProtection="1">
      <alignment horizontal="center"/>
      <protection locked="0"/>
    </xf>
    <xf numFmtId="49" fontId="0" fillId="5" borderId="1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/>
    </xf>
    <xf numFmtId="0" fontId="14" fillId="0" borderId="0" xfId="0" applyFont="1" applyBorder="1" applyAlignment="1">
      <alignment horizontal="center" vertical="center" textRotation="90"/>
    </xf>
    <xf numFmtId="0" fontId="14" fillId="0" borderId="11" xfId="0" applyFont="1" applyBorder="1" applyAlignment="1">
      <alignment horizontal="center" vertical="center" textRotation="90"/>
    </xf>
    <xf numFmtId="0" fontId="14" fillId="0" borderId="9" xfId="0" applyFont="1" applyBorder="1" applyAlignment="1">
      <alignment horizontal="center" vertical="center" textRotation="90"/>
    </xf>
    <xf numFmtId="0" fontId="14" fillId="0" borderId="12" xfId="0" applyFont="1" applyBorder="1" applyAlignment="1">
      <alignment horizontal="center" vertical="center" textRotation="90"/>
    </xf>
    <xf numFmtId="0" fontId="14" fillId="0" borderId="13" xfId="0" applyFont="1" applyBorder="1" applyAlignment="1">
      <alignment horizontal="center" vertical="center" textRotation="90"/>
    </xf>
    <xf numFmtId="0" fontId="14" fillId="0" borderId="14" xfId="0" applyFont="1" applyBorder="1" applyAlignment="1">
      <alignment horizontal="center" vertical="center" textRotation="90"/>
    </xf>
    <xf numFmtId="0" fontId="0" fillId="5" borderId="15" xfId="0" applyFill="1" applyBorder="1" applyAlignment="1" applyProtection="1">
      <alignment horizontal="center" vertical="top"/>
      <protection locked="0"/>
    </xf>
    <xf numFmtId="0" fontId="0" fillId="5" borderId="16" xfId="0" applyFill="1" applyBorder="1" applyAlignment="1" applyProtection="1">
      <alignment horizontal="center" vertical="top"/>
      <protection locked="0"/>
    </xf>
    <xf numFmtId="0" fontId="0" fillId="5" borderId="17" xfId="0" applyFill="1" applyBorder="1" applyAlignment="1" applyProtection="1">
      <alignment horizontal="center" vertical="top"/>
      <protection locked="0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5" borderId="19" xfId="0" applyFill="1" applyBorder="1" applyAlignment="1" applyProtection="1">
      <alignment horizontal="center" vertical="top"/>
      <protection locked="0"/>
    </xf>
    <xf numFmtId="0" fontId="0" fillId="5" borderId="20" xfId="0" applyFill="1" applyBorder="1" applyAlignment="1" applyProtection="1">
      <alignment horizontal="center" vertical="top"/>
      <protection locked="0"/>
    </xf>
    <xf numFmtId="0" fontId="10" fillId="4" borderId="9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Normale 2" xfId="180"/>
  </cellStyles>
  <dxfs count="38">
    <dxf>
      <font>
        <b val="0"/>
        <i val="0"/>
        <u val="none"/>
        <strike val="0"/>
        <sz val="12"/>
        <name val="Arial"/>
        <color theme="1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2"/>
        <name val="Arial"/>
        <color theme="1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2"/>
        <name val="Arial"/>
        <color theme="1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2"/>
        <name val="Arial"/>
        <color theme="1"/>
        <condense val="0"/>
        <extend val="0"/>
      </font>
      <fill>
        <patternFill patternType="none"/>
      </fill>
      <alignment horizontal="general" vertical="center" textRotation="0" wrapText="1" shrinkToFit="1" readingOrder="0"/>
    </dxf>
    <dxf>
      <fill>
        <patternFill>
          <bgColor rgb="FFFF0000"/>
        </patternFill>
      </fill>
      <border>
        <vertical/>
        <horizontal/>
      </border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25</xdr:row>
      <xdr:rowOff>0</xdr:rowOff>
    </xdr:from>
    <xdr:to>
      <xdr:col>4</xdr:col>
      <xdr:colOff>123825</xdr:colOff>
      <xdr:row>38</xdr:row>
      <xdr:rowOff>76200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134100"/>
          <a:ext cx="3771900" cy="2981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323850</xdr:colOff>
      <xdr:row>27</xdr:row>
      <xdr:rowOff>19050</xdr:rowOff>
    </xdr:from>
    <xdr:to>
      <xdr:col>5</xdr:col>
      <xdr:colOff>1762125</xdr:colOff>
      <xdr:row>37</xdr:row>
      <xdr:rowOff>38100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6629400"/>
          <a:ext cx="1438275" cy="2257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28575</xdr:colOff>
      <xdr:row>0</xdr:row>
      <xdr:rowOff>38100</xdr:rowOff>
    </xdr:from>
    <xdr:to>
      <xdr:col>13</xdr:col>
      <xdr:colOff>1009650</xdr:colOff>
      <xdr:row>0</xdr:row>
      <xdr:rowOff>352425</xdr:rowOff>
    </xdr:to>
    <xdr:sp macro="" textlink="">
      <xdr:nvSpPr>
        <xdr:cNvPr id="4" name="CasellaDiTesto 3"/>
        <xdr:cNvSpPr txBox="1"/>
      </xdr:nvSpPr>
      <xdr:spPr>
        <a:xfrm>
          <a:off x="4019550" y="38100"/>
          <a:ext cx="9258300" cy="314325"/>
        </a:xfrm>
        <a:prstGeom prst="rect">
          <a:avLst/>
        </a:prstGeom>
        <a:solidFill>
          <a:srgbClr val="953735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400">
              <a:solidFill>
                <a:schemeClr val="bg1"/>
              </a:solidFill>
            </a:rPr>
            <a:t>DISCLAIMER:</a:t>
          </a:r>
          <a:r>
            <a:rPr lang="it-IT" sz="1400" baseline="0">
              <a:solidFill>
                <a:schemeClr val="bg1"/>
              </a:solidFill>
            </a:rPr>
            <a:t> </a:t>
          </a:r>
          <a:r>
            <a:rPr lang="it-IT" sz="1400">
              <a:solidFill>
                <a:schemeClr val="bg1"/>
              </a:solidFill>
            </a:rPr>
            <a:t>Data</a:t>
          </a:r>
          <a:r>
            <a:rPr lang="it-IT" sz="1400" baseline="0">
              <a:solidFill>
                <a:schemeClr val="bg1"/>
              </a:solidFill>
            </a:rPr>
            <a:t> reported is only a compilation guideline for the user</a:t>
          </a:r>
          <a:endParaRPr lang="it-IT" sz="1400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Tabella2" displayName="Tabella2" ref="B4:C66" totalsRowShown="0" headerRowDxfId="3" dataDxfId="2">
  <autoFilter ref="B4:C66"/>
  <tableColumns count="2">
    <tableColumn id="1" name="  Acronyms" dataDxfId="1"/>
    <tableColumn id="2" name="Descrip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workbookViewId="0" topLeftCell="A1">
      <pane ySplit="1" topLeftCell="A2" activePane="bottomLeft" state="frozen"/>
      <selection pane="bottomLeft" activeCell="B14" sqref="B14"/>
    </sheetView>
  </sheetViews>
  <sheetFormatPr defaultColWidth="9.140625" defaultRowHeight="15"/>
  <cols>
    <col min="1" max="1" width="12.8515625" style="0" customWidth="1"/>
    <col min="2" max="2" width="92.00390625" style="0" bestFit="1" customWidth="1"/>
    <col min="3" max="3" width="29.7109375" style="23" customWidth="1"/>
    <col min="4" max="4" width="48.7109375" style="0" bestFit="1" customWidth="1"/>
    <col min="5" max="5" width="46.421875" style="0" customWidth="1"/>
  </cols>
  <sheetData>
    <row r="1" spans="1:4" ht="21.75" customHeight="1">
      <c r="A1" s="24" t="s">
        <v>0</v>
      </c>
      <c r="B1" s="24" t="s">
        <v>1</v>
      </c>
      <c r="C1" s="24" t="s">
        <v>2</v>
      </c>
      <c r="D1" s="24" t="s">
        <v>3</v>
      </c>
    </row>
    <row r="2" spans="1:4" ht="15.75" customHeight="1">
      <c r="A2" s="43" t="s">
        <v>4</v>
      </c>
      <c r="B2" s="22" t="s">
        <v>5</v>
      </c>
      <c r="C2" s="36">
        <v>43445</v>
      </c>
      <c r="D2" s="22"/>
    </row>
    <row r="3" spans="1:4" ht="15">
      <c r="A3" s="44"/>
      <c r="B3" s="22" t="s">
        <v>6</v>
      </c>
      <c r="C3" s="37" t="s">
        <v>7</v>
      </c>
      <c r="D3" s="22"/>
    </row>
    <row r="4" spans="1:4" ht="15" customHeight="1">
      <c r="A4" s="44"/>
      <c r="B4" s="22" t="s">
        <v>8</v>
      </c>
      <c r="C4" s="37" t="s">
        <v>9</v>
      </c>
      <c r="D4" s="22" t="s">
        <v>10</v>
      </c>
    </row>
    <row r="5" spans="1:4" ht="15">
      <c r="A5" s="44"/>
      <c r="B5" s="22" t="s">
        <v>11</v>
      </c>
      <c r="C5" s="37" t="s">
        <v>12</v>
      </c>
      <c r="D5" s="22" t="s">
        <v>13</v>
      </c>
    </row>
    <row r="6" spans="1:4" ht="15.75" customHeight="1">
      <c r="A6" s="44"/>
      <c r="B6" s="22" t="s">
        <v>14</v>
      </c>
      <c r="C6" s="37" t="s">
        <v>15</v>
      </c>
      <c r="D6" s="22"/>
    </row>
    <row r="7" spans="1:4" ht="15.75" customHeight="1">
      <c r="A7" s="44"/>
      <c r="B7" s="22" t="s">
        <v>16</v>
      </c>
      <c r="C7" s="37">
        <v>3001</v>
      </c>
      <c r="D7" s="22" t="s">
        <v>17</v>
      </c>
    </row>
    <row r="8" spans="1:4" ht="15.75" customHeight="1">
      <c r="A8" s="44"/>
      <c r="B8" s="22" t="s">
        <v>18</v>
      </c>
      <c r="C8" s="36">
        <v>43116</v>
      </c>
      <c r="D8" s="22" t="s">
        <v>19</v>
      </c>
    </row>
    <row r="9" spans="1:4" ht="15">
      <c r="A9" s="44"/>
      <c r="B9" s="22" t="s">
        <v>20</v>
      </c>
      <c r="C9" s="37" t="s">
        <v>21</v>
      </c>
      <c r="D9" s="22"/>
    </row>
    <row r="10" spans="1:4" ht="15">
      <c r="A10" s="44"/>
      <c r="B10" s="22" t="s">
        <v>22</v>
      </c>
      <c r="C10" s="38">
        <v>0.3</v>
      </c>
      <c r="D10" s="22"/>
    </row>
    <row r="11" spans="1:4" ht="15.75" customHeight="1">
      <c r="A11" s="44"/>
      <c r="B11" s="22" t="s">
        <v>23</v>
      </c>
      <c r="C11" s="38">
        <v>0.3</v>
      </c>
      <c r="D11" s="22"/>
    </row>
    <row r="12" spans="1:4" ht="15.75" customHeight="1">
      <c r="A12" s="44"/>
      <c r="B12" s="22" t="s">
        <v>24</v>
      </c>
      <c r="C12" s="38">
        <v>0.3</v>
      </c>
      <c r="D12" s="22"/>
    </row>
    <row r="13" spans="1:4" ht="15.75" customHeight="1">
      <c r="A13" s="44"/>
      <c r="B13" s="22" t="s">
        <v>25</v>
      </c>
      <c r="C13" s="37" t="s">
        <v>26</v>
      </c>
      <c r="D13" s="22" t="s">
        <v>27</v>
      </c>
    </row>
    <row r="14" spans="1:4" ht="15">
      <c r="A14" s="45"/>
      <c r="B14" s="22" t="s">
        <v>28</v>
      </c>
      <c r="C14" s="37" t="s">
        <v>29</v>
      </c>
      <c r="D14" s="22"/>
    </row>
    <row r="15" spans="1:4" ht="15.75" customHeight="1">
      <c r="A15" s="46" t="s">
        <v>30</v>
      </c>
      <c r="B15" s="22" t="s">
        <v>31</v>
      </c>
      <c r="C15" s="37" t="s">
        <v>29</v>
      </c>
      <c r="D15" s="22" t="s">
        <v>32</v>
      </c>
    </row>
    <row r="16" spans="1:4" ht="15.75" customHeight="1">
      <c r="A16" s="46"/>
      <c r="B16" s="22" t="s">
        <v>33</v>
      </c>
      <c r="C16" s="37" t="s">
        <v>29</v>
      </c>
      <c r="D16" s="22"/>
    </row>
    <row r="17" spans="1:4" ht="15.75" customHeight="1">
      <c r="A17" s="46"/>
      <c r="B17" s="22" t="s">
        <v>34</v>
      </c>
      <c r="C17" s="37" t="s">
        <v>29</v>
      </c>
      <c r="D17" s="22"/>
    </row>
    <row r="18" spans="1:4" ht="15.75" customHeight="1">
      <c r="A18" s="46"/>
      <c r="B18" s="22" t="s">
        <v>35</v>
      </c>
      <c r="C18" s="37" t="s">
        <v>29</v>
      </c>
      <c r="D18" s="22"/>
    </row>
    <row r="19" spans="1:4" ht="15.75" customHeight="1">
      <c r="A19" s="46"/>
      <c r="B19" s="22" t="s">
        <v>36</v>
      </c>
      <c r="C19" s="37" t="s">
        <v>29</v>
      </c>
      <c r="D19" s="22"/>
    </row>
    <row r="20" spans="1:4" ht="15.75" customHeight="1">
      <c r="A20" s="46"/>
      <c r="B20" s="22" t="s">
        <v>37</v>
      </c>
      <c r="C20" s="37" t="s">
        <v>29</v>
      </c>
      <c r="D20" s="22"/>
    </row>
    <row r="21" spans="1:4" ht="15">
      <c r="A21" s="46"/>
      <c r="B21" s="22" t="s">
        <v>38</v>
      </c>
      <c r="C21" s="37" t="s">
        <v>29</v>
      </c>
      <c r="D21" s="22"/>
    </row>
    <row r="22" spans="1:4" ht="15" customHeight="1">
      <c r="A22" s="46"/>
      <c r="B22" s="22" t="s">
        <v>39</v>
      </c>
      <c r="C22" s="37" t="s">
        <v>29</v>
      </c>
      <c r="D22" s="22"/>
    </row>
    <row r="23" spans="1:4" ht="15">
      <c r="A23" s="46"/>
      <c r="B23" s="22" t="s">
        <v>40</v>
      </c>
      <c r="C23" s="37" t="s">
        <v>21</v>
      </c>
      <c r="D23" s="22" t="s">
        <v>41</v>
      </c>
    </row>
    <row r="24" spans="1:4" ht="15.75" customHeight="1">
      <c r="A24" s="46"/>
      <c r="B24" s="22" t="s">
        <v>42</v>
      </c>
      <c r="C24" s="37" t="s">
        <v>29</v>
      </c>
      <c r="D24" s="22"/>
    </row>
    <row r="25" spans="1:4" ht="15.75" customHeight="1">
      <c r="A25" s="46"/>
      <c r="B25" s="22" t="s">
        <v>43</v>
      </c>
      <c r="C25" s="37" t="s">
        <v>29</v>
      </c>
      <c r="D25" s="22"/>
    </row>
    <row r="26" spans="1:4" ht="15">
      <c r="A26" s="46"/>
      <c r="B26" s="22" t="s">
        <v>44</v>
      </c>
      <c r="C26" s="37" t="s">
        <v>21</v>
      </c>
      <c r="D26" s="22"/>
    </row>
    <row r="27" spans="1:4" ht="15.75" customHeight="1">
      <c r="A27" s="46"/>
      <c r="B27" s="22" t="s">
        <v>45</v>
      </c>
      <c r="C27" s="37" t="s">
        <v>46</v>
      </c>
      <c r="D27" s="22"/>
    </row>
    <row r="28" spans="1:4" ht="15.75" customHeight="1">
      <c r="A28" s="47" t="s">
        <v>47</v>
      </c>
      <c r="B28" s="22" t="s">
        <v>48</v>
      </c>
      <c r="C28" s="39" t="s">
        <v>49</v>
      </c>
      <c r="D28" s="22"/>
    </row>
    <row r="29" spans="1:4" ht="15.75" customHeight="1">
      <c r="A29" s="48"/>
      <c r="B29" s="22" t="s">
        <v>50</v>
      </c>
      <c r="C29" s="37" t="s">
        <v>29</v>
      </c>
      <c r="D29" s="22" t="s">
        <v>51</v>
      </c>
    </row>
    <row r="30" spans="1:4" ht="15.75" customHeight="1">
      <c r="A30" s="48"/>
      <c r="B30" s="22" t="s">
        <v>52</v>
      </c>
      <c r="C30" s="37" t="s">
        <v>29</v>
      </c>
      <c r="D30" s="22"/>
    </row>
    <row r="31" spans="1:4" ht="15.75" customHeight="1">
      <c r="A31" s="48"/>
      <c r="B31" s="22" t="s">
        <v>53</v>
      </c>
      <c r="C31" s="37" t="s">
        <v>29</v>
      </c>
      <c r="D31" s="27" t="s">
        <v>54</v>
      </c>
    </row>
    <row r="32" spans="1:4" ht="15.75" customHeight="1">
      <c r="A32" s="48"/>
      <c r="B32" s="22" t="s">
        <v>55</v>
      </c>
      <c r="C32" s="37" t="s">
        <v>56</v>
      </c>
      <c r="D32" s="27" t="s">
        <v>54</v>
      </c>
    </row>
    <row r="33" spans="1:4" ht="15">
      <c r="A33" s="48"/>
      <c r="B33" s="28" t="s">
        <v>57</v>
      </c>
      <c r="C33" s="37" t="s">
        <v>56</v>
      </c>
      <c r="D33" s="27" t="s">
        <v>54</v>
      </c>
    </row>
    <row r="34" spans="1:4" ht="15.75" customHeight="1">
      <c r="A34" s="48"/>
      <c r="B34" s="28" t="s">
        <v>58</v>
      </c>
      <c r="C34" s="37" t="s">
        <v>56</v>
      </c>
      <c r="D34" s="27" t="s">
        <v>54</v>
      </c>
    </row>
    <row r="35" spans="1:4" ht="15">
      <c r="A35" s="48"/>
      <c r="B35" s="28" t="s">
        <v>59</v>
      </c>
      <c r="C35" s="37" t="s">
        <v>56</v>
      </c>
      <c r="D35" s="27" t="s">
        <v>54</v>
      </c>
    </row>
    <row r="36" spans="1:4" ht="15.75" customHeight="1">
      <c r="A36" s="48"/>
      <c r="B36" s="28" t="s">
        <v>60</v>
      </c>
      <c r="C36" s="37" t="s">
        <v>56</v>
      </c>
      <c r="D36" s="27" t="s">
        <v>54</v>
      </c>
    </row>
    <row r="37" spans="1:4" ht="15" customHeight="1">
      <c r="A37" s="48"/>
      <c r="B37" s="28" t="s">
        <v>61</v>
      </c>
      <c r="C37" s="37" t="s">
        <v>56</v>
      </c>
      <c r="D37" s="27" t="s">
        <v>54</v>
      </c>
    </row>
    <row r="38" spans="1:4" ht="15.75" customHeight="1">
      <c r="A38" s="48"/>
      <c r="B38" s="28" t="s">
        <v>62</v>
      </c>
      <c r="C38" s="37" t="s">
        <v>56</v>
      </c>
      <c r="D38" s="27" t="s">
        <v>54</v>
      </c>
    </row>
    <row r="39" spans="1:4" ht="30.75" customHeight="1">
      <c r="A39" s="48"/>
      <c r="B39" s="29" t="s">
        <v>63</v>
      </c>
      <c r="C39" s="40" t="s">
        <v>56</v>
      </c>
      <c r="D39" s="28" t="s">
        <v>64</v>
      </c>
    </row>
    <row r="40" spans="1:4" ht="15.75" customHeight="1">
      <c r="A40" s="48"/>
      <c r="B40" s="28" t="s">
        <v>65</v>
      </c>
      <c r="C40" s="37" t="s">
        <v>21</v>
      </c>
      <c r="D40" s="22"/>
    </row>
    <row r="41" spans="1:4" ht="15" customHeight="1">
      <c r="A41" s="49"/>
      <c r="B41" s="28" t="s">
        <v>66</v>
      </c>
      <c r="C41" s="37" t="s">
        <v>21</v>
      </c>
      <c r="D41" s="27" t="s">
        <v>54</v>
      </c>
    </row>
    <row r="42" spans="1:4" ht="15.75" customHeight="1">
      <c r="A42" s="42" t="s">
        <v>67</v>
      </c>
      <c r="B42" s="28" t="s">
        <v>68</v>
      </c>
      <c r="C42" s="37" t="s">
        <v>29</v>
      </c>
      <c r="D42" s="27" t="s">
        <v>69</v>
      </c>
    </row>
    <row r="43" spans="1:4" ht="15.75" customHeight="1">
      <c r="A43" s="42"/>
      <c r="B43" s="28" t="s">
        <v>70</v>
      </c>
      <c r="C43" s="37" t="s">
        <v>29</v>
      </c>
      <c r="D43" s="22" t="s">
        <v>71</v>
      </c>
    </row>
    <row r="44" spans="1:4" ht="15.75" customHeight="1">
      <c r="A44" s="42"/>
      <c r="B44" s="28" t="s">
        <v>72</v>
      </c>
      <c r="C44" s="37" t="s">
        <v>21</v>
      </c>
      <c r="D44" s="22"/>
    </row>
    <row r="45" spans="1:4" ht="15.75" customHeight="1">
      <c r="A45" s="42"/>
      <c r="B45" s="22" t="s">
        <v>73</v>
      </c>
      <c r="C45" s="37" t="s">
        <v>29</v>
      </c>
      <c r="D45" s="22"/>
    </row>
    <row r="46" spans="1:4" ht="15.75" customHeight="1">
      <c r="A46" s="42"/>
      <c r="B46" s="28" t="s">
        <v>74</v>
      </c>
      <c r="C46" s="37" t="s">
        <v>29</v>
      </c>
      <c r="D46" s="22"/>
    </row>
    <row r="47" spans="1:4" ht="15" customHeight="1">
      <c r="A47" s="42"/>
      <c r="B47" s="28" t="s">
        <v>75</v>
      </c>
      <c r="C47" s="37" t="s">
        <v>29</v>
      </c>
      <c r="D47" s="22"/>
    </row>
    <row r="48" ht="15.75" customHeight="1"/>
    <row r="51" ht="15.75" customHeight="1"/>
    <row r="52" ht="15" customHeight="1"/>
    <row r="53" ht="15.75" customHeight="1"/>
    <row r="54" ht="15" customHeight="1"/>
    <row r="55" ht="15.75" customHeight="1"/>
    <row r="58" ht="15" customHeight="1"/>
  </sheetData>
  <sheetProtection selectLockedCells="1"/>
  <mergeCells count="4">
    <mergeCell ref="A42:A47"/>
    <mergeCell ref="A2:A14"/>
    <mergeCell ref="A15:A27"/>
    <mergeCell ref="A28:A41"/>
  </mergeCells>
  <conditionalFormatting sqref="C2">
    <cfRule type="containsBlanks" priority="37" dxfId="5">
      <formula>LEN(TRIM(C2))=0</formula>
    </cfRule>
  </conditionalFormatting>
  <conditionalFormatting sqref="C7">
    <cfRule type="cellIs" priority="36" dxfId="5" operator="notBetween">
      <formula>3000</formula>
      <formula>10000</formula>
    </cfRule>
  </conditionalFormatting>
  <conditionalFormatting sqref="C8">
    <cfRule type="expression" priority="35" dxfId="5">
      <formula>OR((C2-C8)&lt;180,(C2-C8)&gt;1826)</formula>
    </cfRule>
  </conditionalFormatting>
  <conditionalFormatting sqref="C5">
    <cfRule type="expression" priority="34" dxfId="5">
      <formula>LEN($C$5)&lt;&gt;17</formula>
    </cfRule>
  </conditionalFormatting>
  <conditionalFormatting sqref="C16">
    <cfRule type="cellIs" priority="33" dxfId="5" operator="equal">
      <formula>"YES"</formula>
    </cfRule>
  </conditionalFormatting>
  <conditionalFormatting sqref="C17">
    <cfRule type="cellIs" priority="32" dxfId="5" operator="equal">
      <formula>"YES"</formula>
    </cfRule>
  </conditionalFormatting>
  <conditionalFormatting sqref="C18">
    <cfRule type="cellIs" priority="31" dxfId="5" operator="equal">
      <formula>"YES"</formula>
    </cfRule>
  </conditionalFormatting>
  <conditionalFormatting sqref="C19">
    <cfRule type="cellIs" priority="30" dxfId="5" operator="equal">
      <formula>"YES"</formula>
    </cfRule>
  </conditionalFormatting>
  <conditionalFormatting sqref="C13">
    <cfRule type="cellIs" priority="29" dxfId="5" operator="equal">
      <formula>"Racing/Sports"</formula>
    </cfRule>
  </conditionalFormatting>
  <conditionalFormatting sqref="C15">
    <cfRule type="cellIs" priority="28" dxfId="5" operator="equal">
      <formula>"YES BUT NOT YET REPAIRED"</formula>
    </cfRule>
  </conditionalFormatting>
  <conditionalFormatting sqref="C20">
    <cfRule type="cellIs" priority="27" dxfId="5" operator="equal">
      <formula>"YES W/O ORIGINAL PARTS"</formula>
    </cfRule>
  </conditionalFormatting>
  <conditionalFormatting sqref="C21">
    <cfRule type="cellIs" priority="26" dxfId="5" operator="equal">
      <formula>"YES"</formula>
    </cfRule>
  </conditionalFormatting>
  <conditionalFormatting sqref="C22">
    <cfRule type="cellIs" priority="25" dxfId="5" operator="equal">
      <formula>"YES"</formula>
    </cfRule>
  </conditionalFormatting>
  <conditionalFormatting sqref="C24:C25">
    <cfRule type="cellIs" priority="24" dxfId="5" operator="equal">
      <formula>"YES"</formula>
    </cfRule>
  </conditionalFormatting>
  <conditionalFormatting sqref="C26">
    <cfRule type="cellIs" priority="23" dxfId="5" operator="equal">
      <formula>"NO"</formula>
    </cfRule>
  </conditionalFormatting>
  <conditionalFormatting sqref="C27">
    <cfRule type="expression" priority="22" dxfId="5">
      <formula>OR($C$27="PARTIALLY",$C$27="NO")</formula>
    </cfRule>
  </conditionalFormatting>
  <conditionalFormatting sqref="C29">
    <cfRule type="cellIs" priority="21" dxfId="5" operator="equal">
      <formula>"YES"</formula>
    </cfRule>
  </conditionalFormatting>
  <conditionalFormatting sqref="C30">
    <cfRule type="cellIs" priority="20" dxfId="5" operator="equal">
      <formula>"YES"</formula>
    </cfRule>
  </conditionalFormatting>
  <conditionalFormatting sqref="C31">
    <cfRule type="cellIs" priority="19" dxfId="5" operator="equal">
      <formula>"YES"</formula>
    </cfRule>
  </conditionalFormatting>
  <conditionalFormatting sqref="C45">
    <cfRule type="cellIs" priority="17" dxfId="5" operator="equal">
      <formula>"NO"</formula>
    </cfRule>
  </conditionalFormatting>
  <conditionalFormatting sqref="C46">
    <cfRule type="cellIs" priority="16" dxfId="5" operator="equal">
      <formula>"NO"</formula>
    </cfRule>
  </conditionalFormatting>
  <conditionalFormatting sqref="C47">
    <cfRule type="cellIs" priority="15" dxfId="5" operator="equal">
      <formula>"NO"</formula>
    </cfRule>
  </conditionalFormatting>
  <conditionalFormatting sqref="C33">
    <cfRule type="cellIs" priority="12" dxfId="5" operator="equal">
      <formula>"DAMAGED"</formula>
    </cfRule>
  </conditionalFormatting>
  <conditionalFormatting sqref="C32">
    <cfRule type="cellIs" priority="11" dxfId="5" operator="equal">
      <formula>"DAMAGED"</formula>
    </cfRule>
  </conditionalFormatting>
  <conditionalFormatting sqref="C34:C35">
    <cfRule type="cellIs" priority="10" dxfId="5" operator="equal">
      <formula>"DAMAGED"</formula>
    </cfRule>
  </conditionalFormatting>
  <conditionalFormatting sqref="C36">
    <cfRule type="cellIs" priority="9" dxfId="5" operator="equal">
      <formula>"DAMAGED"</formula>
    </cfRule>
  </conditionalFormatting>
  <conditionalFormatting sqref="C37">
    <cfRule type="expression" priority="8" dxfId="5">
      <formula>OR($C$37="DAMAGED",$C$37="TAMPERED")</formula>
    </cfRule>
  </conditionalFormatting>
  <conditionalFormatting sqref="C38">
    <cfRule type="cellIs" priority="7" dxfId="5" operator="equal">
      <formula>"DAMAGED"</formula>
    </cfRule>
  </conditionalFormatting>
  <conditionalFormatting sqref="C39">
    <cfRule type="expression" priority="6" dxfId="5">
      <formula>OR(C39="DAMAGED",C39="CONTAMINATED")</formula>
    </cfRule>
  </conditionalFormatting>
  <conditionalFormatting sqref="C40">
    <cfRule type="cellIs" priority="5" dxfId="5" operator="equal">
      <formula>"NO"</formula>
    </cfRule>
  </conditionalFormatting>
  <conditionalFormatting sqref="C43">
    <cfRule type="cellIs" priority="4" dxfId="5" operator="equal">
      <formula>"YES"</formula>
    </cfRule>
  </conditionalFormatting>
  <conditionalFormatting sqref="C42">
    <cfRule type="cellIs" priority="3" dxfId="5" operator="equal">
      <formula>"YES"</formula>
    </cfRule>
  </conditionalFormatting>
  <conditionalFormatting sqref="C44">
    <cfRule type="cellIs" priority="1" dxfId="5" operator="equal">
      <formula>"NO"</formula>
    </cfRule>
  </conditionalFormatting>
  <conditionalFormatting sqref="C4">
    <cfRule type="cellIs" priority="38" dxfId="4" operator="equal">
      <formula>Lists!$A$53</formula>
    </cfRule>
  </conditionalFormatting>
  <dataValidations count="12">
    <dataValidation type="date" operator="greaterThan" allowBlank="1" showInputMessage="1" showErrorMessage="1" sqref="C2 C8">
      <formula1>43101</formula1>
    </dataValidation>
    <dataValidation type="whole" operator="greaterThan" allowBlank="1" showInputMessage="1" showErrorMessage="1" sqref="C7">
      <formula1>0</formula1>
    </dataValidation>
    <dataValidation type="list" allowBlank="1" showInputMessage="1" showErrorMessage="1" sqref="C9 C21:C26 C29:C31 C14 C16:C19 C40:C47">
      <formula1>"YES,NO"</formula1>
    </dataValidation>
    <dataValidation type="list" allowBlank="1" showInputMessage="1" showErrorMessage="1" sqref="C13">
      <formula1>"Racing/Sports,Rental Car,Taxi,Delivery,Presentation Car,None"</formula1>
    </dataValidation>
    <dataValidation type="list" allowBlank="1" showInputMessage="1" showErrorMessage="1" sqref="C15">
      <formula1>"YES AND REPAIRED,YES BUT NOT YET REPAIRED,NO"</formula1>
    </dataValidation>
    <dataValidation type="list" allowBlank="1" showInputMessage="1" showErrorMessage="1" sqref="C20">
      <formula1>"YES WITH ORIGINAL PARTS,YES W/O ORIGINAL PARTS,NO"</formula1>
    </dataValidation>
    <dataValidation type="list" allowBlank="1" showInputMessage="1" showErrorMessage="1" sqref="C27">
      <formula1>"FULLY,PARTIALLY,NO"</formula1>
    </dataValidation>
    <dataValidation type="list" allowBlank="1" showInputMessage="1" showErrorMessage="1" sqref="C28">
      <formula1>"RESERVE,1/4,2/4,3/4,4/4"</formula1>
    </dataValidation>
    <dataValidation type="list" allowBlank="1" showInputMessage="1" showErrorMessage="1" sqref="C32:C36 C38">
      <formula1>"OK,DAMAGED"</formula1>
    </dataValidation>
    <dataValidation type="list" allowBlank="1" showInputMessage="1" showErrorMessage="1" sqref="C37">
      <formula1>"OK,DAMAGED,TAMPERED"</formula1>
    </dataValidation>
    <dataValidation type="list" allowBlank="1" showInputMessage="1" showErrorMessage="1" sqref="C39">
      <formula1>"OK,DAMAGED,CONTAMINATED"</formula1>
    </dataValidation>
    <dataValidation type="list" allowBlank="1" showInputMessage="1" showErrorMessage="1" sqref="C4">
      <formula1>Lists!$A$2:$A$53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2:O33"/>
  <sheetViews>
    <sheetView tabSelected="1" workbookViewId="0" topLeftCell="A1">
      <selection activeCell="K25" sqref="K25:L25"/>
    </sheetView>
  </sheetViews>
  <sheetFormatPr defaultColWidth="9.140625" defaultRowHeight="15"/>
  <cols>
    <col min="1" max="1" width="4.28125" style="1" customWidth="1"/>
    <col min="2" max="2" width="31.421875" style="1" bestFit="1" customWidth="1"/>
    <col min="3" max="3" width="14.00390625" style="1" customWidth="1"/>
    <col min="4" max="4" width="10.140625" style="1" customWidth="1"/>
    <col min="5" max="5" width="4.28125" style="1" customWidth="1"/>
    <col min="6" max="6" width="31.421875" style="1" customWidth="1"/>
    <col min="7" max="7" width="15.57421875" style="1" customWidth="1"/>
    <col min="8" max="8" width="10.421875" style="1" customWidth="1"/>
    <col min="9" max="9" width="4.28125" style="1" customWidth="1"/>
    <col min="10" max="10" width="31.421875" style="1" bestFit="1" customWidth="1"/>
    <col min="11" max="11" width="9.28125" style="1" customWidth="1"/>
    <col min="12" max="12" width="13.140625" style="1" customWidth="1"/>
    <col min="13" max="13" width="4.28125" style="1" customWidth="1"/>
    <col min="14" max="14" width="30.57421875" style="1" bestFit="1" customWidth="1"/>
    <col min="15" max="15" width="73.140625" style="1" customWidth="1"/>
    <col min="16" max="16384" width="9.140625" style="1" customWidth="1"/>
  </cols>
  <sheetData>
    <row r="1" ht="33" customHeight="1"/>
    <row r="2" spans="2:15" ht="18.75" customHeight="1">
      <c r="B2" s="63" t="s">
        <v>76</v>
      </c>
      <c r="C2" s="63"/>
      <c r="D2" s="63"/>
      <c r="F2" s="63" t="s">
        <v>77</v>
      </c>
      <c r="G2" s="63"/>
      <c r="H2" s="63"/>
      <c r="J2" s="56" t="s">
        <v>78</v>
      </c>
      <c r="K2" s="57"/>
      <c r="L2" s="58"/>
      <c r="N2" s="63" t="s">
        <v>79</v>
      </c>
      <c r="O2" s="63"/>
    </row>
    <row r="3" spans="2:12" ht="18.75" customHeight="1">
      <c r="B3" s="4" t="s">
        <v>80</v>
      </c>
      <c r="C3" s="62" t="str">
        <f>'Sample Acceptance'!C5</f>
        <v>ZFA31200003A16292</v>
      </c>
      <c r="D3" s="62"/>
      <c r="F3" s="4" t="s">
        <v>81</v>
      </c>
      <c r="G3" s="61" t="s">
        <v>82</v>
      </c>
      <c r="H3" s="61"/>
      <c r="J3" s="2" t="s">
        <v>83</v>
      </c>
      <c r="K3" s="59" t="s">
        <v>84</v>
      </c>
      <c r="L3" s="60"/>
    </row>
    <row r="4" spans="2:14" ht="18.75" customHeight="1">
      <c r="B4" s="4" t="s">
        <v>85</v>
      </c>
      <c r="C4" s="61" t="s">
        <v>86</v>
      </c>
      <c r="D4" s="61"/>
      <c r="F4" s="4" t="s">
        <v>87</v>
      </c>
      <c r="G4" s="61" t="s">
        <v>88</v>
      </c>
      <c r="H4" s="61"/>
      <c r="J4" s="3" t="s">
        <v>89</v>
      </c>
      <c r="K4" s="59">
        <v>5</v>
      </c>
      <c r="L4" s="60"/>
      <c r="N4" s="7" t="s">
        <v>90</v>
      </c>
    </row>
    <row r="5" spans="2:15" ht="18.75" customHeight="1">
      <c r="B5" s="4" t="s">
        <v>91</v>
      </c>
      <c r="C5" s="62" t="str">
        <f>'Sample Acceptance'!C6</f>
        <v>FM 755 YK</v>
      </c>
      <c r="D5" s="62"/>
      <c r="F5" s="4" t="s">
        <v>92</v>
      </c>
      <c r="G5" s="61" t="s">
        <v>93</v>
      </c>
      <c r="H5" s="61"/>
      <c r="J5" s="2" t="s">
        <v>94</v>
      </c>
      <c r="K5" s="59" t="s">
        <v>95</v>
      </c>
      <c r="L5" s="60"/>
      <c r="N5" s="50"/>
      <c r="O5" s="51"/>
    </row>
    <row r="6" spans="2:15" ht="18.75" customHeight="1">
      <c r="B6" s="4" t="s">
        <v>96</v>
      </c>
      <c r="C6" s="61" t="s">
        <v>97</v>
      </c>
      <c r="D6" s="61"/>
      <c r="F6" s="4" t="s">
        <v>98</v>
      </c>
      <c r="G6" s="61" t="s">
        <v>99</v>
      </c>
      <c r="H6" s="61"/>
      <c r="J6" s="3" t="s">
        <v>100</v>
      </c>
      <c r="K6" s="59" t="s">
        <v>101</v>
      </c>
      <c r="L6" s="60"/>
      <c r="N6" s="52"/>
      <c r="O6" s="53"/>
    </row>
    <row r="7" spans="2:15" ht="18.75" customHeight="1">
      <c r="B7" s="4" t="s">
        <v>102</v>
      </c>
      <c r="C7" s="61" t="s">
        <v>103</v>
      </c>
      <c r="D7" s="61"/>
      <c r="F7" s="4" t="s">
        <v>104</v>
      </c>
      <c r="G7" s="61" t="s">
        <v>105</v>
      </c>
      <c r="H7" s="61"/>
      <c r="J7" s="4" t="s">
        <v>106</v>
      </c>
      <c r="K7" s="33"/>
      <c r="L7" s="5" t="s">
        <v>107</v>
      </c>
      <c r="N7" s="52"/>
      <c r="O7" s="53"/>
    </row>
    <row r="8" spans="2:15" ht="18.75" customHeight="1">
      <c r="B8" s="4" t="s">
        <v>108</v>
      </c>
      <c r="C8" s="61" t="s">
        <v>109</v>
      </c>
      <c r="D8" s="61"/>
      <c r="F8" s="4" t="s">
        <v>110</v>
      </c>
      <c r="G8" s="61">
        <v>2</v>
      </c>
      <c r="H8" s="61"/>
      <c r="N8" s="54"/>
      <c r="O8" s="55"/>
    </row>
    <row r="9" spans="2:12" ht="18.75" customHeight="1">
      <c r="B9" s="4" t="s">
        <v>111</v>
      </c>
      <c r="C9" s="61" t="s">
        <v>82</v>
      </c>
      <c r="D9" s="61"/>
      <c r="F9" s="4" t="s">
        <v>112</v>
      </c>
      <c r="G9" s="61" t="s">
        <v>113</v>
      </c>
      <c r="H9" s="61"/>
      <c r="J9" s="56" t="s">
        <v>114</v>
      </c>
      <c r="K9" s="57"/>
      <c r="L9" s="58"/>
    </row>
    <row r="10" spans="2:14" ht="18.75" customHeight="1">
      <c r="B10" s="4" t="s">
        <v>115</v>
      </c>
      <c r="C10" s="32">
        <v>3660</v>
      </c>
      <c r="D10" s="5" t="s">
        <v>116</v>
      </c>
      <c r="F10" s="4" t="s">
        <v>117</v>
      </c>
      <c r="G10" s="33">
        <v>875</v>
      </c>
      <c r="H10" s="34" t="s">
        <v>118</v>
      </c>
      <c r="J10" s="4" t="s">
        <v>119</v>
      </c>
      <c r="K10" s="59" t="s">
        <v>29</v>
      </c>
      <c r="L10" s="60"/>
      <c r="N10" s="7" t="s">
        <v>120</v>
      </c>
    </row>
    <row r="11" spans="2:15" ht="18.75" customHeight="1">
      <c r="B11" s="4" t="s">
        <v>121</v>
      </c>
      <c r="C11" s="32">
        <v>1650</v>
      </c>
      <c r="D11" s="5" t="s">
        <v>116</v>
      </c>
      <c r="F11" s="4" t="s">
        <v>122</v>
      </c>
      <c r="G11" s="32">
        <v>80.5</v>
      </c>
      <c r="H11" s="34" t="s">
        <v>116</v>
      </c>
      <c r="J11" s="4" t="s">
        <v>123</v>
      </c>
      <c r="K11" s="59" t="s">
        <v>21</v>
      </c>
      <c r="L11" s="60"/>
      <c r="N11" s="50"/>
      <c r="O11" s="51"/>
    </row>
    <row r="12" spans="2:15" ht="18.75" customHeight="1">
      <c r="B12" s="4" t="s">
        <v>124</v>
      </c>
      <c r="C12" s="32">
        <v>1550</v>
      </c>
      <c r="D12" s="5" t="s">
        <v>116</v>
      </c>
      <c r="F12" s="4" t="s">
        <v>125</v>
      </c>
      <c r="G12" s="35">
        <v>86</v>
      </c>
      <c r="H12" s="34" t="s">
        <v>116</v>
      </c>
      <c r="J12" s="4" t="s">
        <v>126</v>
      </c>
      <c r="K12" s="59" t="s">
        <v>29</v>
      </c>
      <c r="L12" s="60"/>
      <c r="N12" s="52"/>
      <c r="O12" s="53"/>
    </row>
    <row r="13" spans="2:15" ht="18.75" customHeight="1">
      <c r="B13" s="4" t="s">
        <v>127</v>
      </c>
      <c r="C13" s="32">
        <v>2300</v>
      </c>
      <c r="D13" s="5" t="s">
        <v>116</v>
      </c>
      <c r="F13" s="4" t="s">
        <v>128</v>
      </c>
      <c r="G13" s="61" t="s">
        <v>129</v>
      </c>
      <c r="H13" s="61"/>
      <c r="J13" s="4" t="s">
        <v>130</v>
      </c>
      <c r="K13" s="59" t="s">
        <v>29</v>
      </c>
      <c r="L13" s="60"/>
      <c r="N13" s="52"/>
      <c r="O13" s="53"/>
    </row>
    <row r="14" spans="2:15" ht="18.75" customHeight="1">
      <c r="B14" s="4" t="s">
        <v>131</v>
      </c>
      <c r="C14" s="32">
        <v>1410</v>
      </c>
      <c r="D14" s="5" t="s">
        <v>116</v>
      </c>
      <c r="F14" s="4" t="s">
        <v>132</v>
      </c>
      <c r="G14" s="59">
        <v>4</v>
      </c>
      <c r="H14" s="60"/>
      <c r="N14" s="54"/>
      <c r="O14" s="55"/>
    </row>
    <row r="15" spans="2:12" ht="18.75" customHeight="1">
      <c r="B15" s="4" t="s">
        <v>133</v>
      </c>
      <c r="C15" s="32">
        <v>1410</v>
      </c>
      <c r="D15" s="5" t="s">
        <v>116</v>
      </c>
      <c r="F15" s="4" t="s">
        <v>134</v>
      </c>
      <c r="G15" s="61" t="s">
        <v>135</v>
      </c>
      <c r="H15" s="61"/>
      <c r="J15" s="56" t="s">
        <v>136</v>
      </c>
      <c r="K15" s="57"/>
      <c r="L15" s="58"/>
    </row>
    <row r="16" spans="2:14" ht="18.75" customHeight="1">
      <c r="B16" s="3" t="s">
        <v>137</v>
      </c>
      <c r="C16" s="61" t="s">
        <v>138</v>
      </c>
      <c r="D16" s="61"/>
      <c r="F16" s="4" t="s">
        <v>139</v>
      </c>
      <c r="G16" s="61" t="s">
        <v>140</v>
      </c>
      <c r="H16" s="61"/>
      <c r="J16" s="4" t="s">
        <v>141</v>
      </c>
      <c r="K16" s="61" t="s">
        <v>142</v>
      </c>
      <c r="L16" s="61"/>
      <c r="N16" s="7" t="s">
        <v>143</v>
      </c>
    </row>
    <row r="17" spans="2:15" ht="18.75" customHeight="1">
      <c r="B17" s="3" t="s">
        <v>144</v>
      </c>
      <c r="C17" s="61" t="s">
        <v>145</v>
      </c>
      <c r="D17" s="61"/>
      <c r="F17" s="4" t="s">
        <v>146</v>
      </c>
      <c r="G17" s="32">
        <v>63</v>
      </c>
      <c r="H17" s="5" t="s">
        <v>147</v>
      </c>
      <c r="J17" s="4" t="s">
        <v>148</v>
      </c>
      <c r="K17" s="33">
        <v>99</v>
      </c>
      <c r="L17" s="5" t="s">
        <v>149</v>
      </c>
      <c r="N17" s="50"/>
      <c r="O17" s="51"/>
    </row>
    <row r="18" spans="6:15" ht="18.75" customHeight="1">
      <c r="F18" s="4" t="s">
        <v>150</v>
      </c>
      <c r="G18" s="35">
        <v>5500</v>
      </c>
      <c r="H18" s="5" t="s">
        <v>151</v>
      </c>
      <c r="J18" s="4" t="str">
        <f>CONCATENATE("F0 (default ",0.14*(C20+100+0.15*(C21-C20-100)),")")</f>
        <v>F0 (default 156.1)</v>
      </c>
      <c r="K18" s="33">
        <v>85.8</v>
      </c>
      <c r="L18" s="5" t="s">
        <v>152</v>
      </c>
      <c r="N18" s="52"/>
      <c r="O18" s="53"/>
    </row>
    <row r="19" spans="2:15" ht="18.75" customHeight="1">
      <c r="B19" s="56" t="s">
        <v>153</v>
      </c>
      <c r="C19" s="57"/>
      <c r="D19" s="58"/>
      <c r="F19" s="4" t="s">
        <v>154</v>
      </c>
      <c r="G19" s="32">
        <v>145</v>
      </c>
      <c r="H19" s="5" t="s">
        <v>152</v>
      </c>
      <c r="J19" s="4" t="s">
        <v>155</v>
      </c>
      <c r="K19" s="33">
        <v>0</v>
      </c>
      <c r="L19" s="5" t="s">
        <v>156</v>
      </c>
      <c r="N19" s="52"/>
      <c r="O19" s="53"/>
    </row>
    <row r="20" spans="2:15" ht="18.75" customHeight="1">
      <c r="B20" s="3" t="s">
        <v>157</v>
      </c>
      <c r="C20" s="32">
        <v>955</v>
      </c>
      <c r="D20" s="30" t="s">
        <v>158</v>
      </c>
      <c r="F20" s="4" t="s">
        <v>159</v>
      </c>
      <c r="G20" s="32">
        <v>1900</v>
      </c>
      <c r="H20" s="5" t="s">
        <v>151</v>
      </c>
      <c r="J20" s="4" t="str">
        <f>CONCATENATE("F2 (default ",INT((2.8*(C20+100+0.15*(C21-C20-100))+0.017*C11*C12)/100)/10000,")")</f>
        <v>F2 (default 0.0465)</v>
      </c>
      <c r="K20" s="33">
        <v>0.0393</v>
      </c>
      <c r="L20" s="5" t="s">
        <v>160</v>
      </c>
      <c r="N20" s="54"/>
      <c r="O20" s="55"/>
    </row>
    <row r="21" spans="2:12" ht="18.75" customHeight="1">
      <c r="B21" s="3" t="s">
        <v>161</v>
      </c>
      <c r="C21" s="32">
        <v>1455</v>
      </c>
      <c r="D21" s="30" t="s">
        <v>158</v>
      </c>
      <c r="F21" s="4" t="s">
        <v>162</v>
      </c>
      <c r="G21" s="32">
        <v>850</v>
      </c>
      <c r="H21" s="5" t="s">
        <v>151</v>
      </c>
      <c r="J21" s="4" t="s">
        <v>163</v>
      </c>
      <c r="K21" s="59"/>
      <c r="L21" s="60"/>
    </row>
    <row r="22" spans="2:14" ht="18.75" customHeight="1">
      <c r="B22" s="4" t="s">
        <v>164</v>
      </c>
      <c r="C22" s="32">
        <v>955</v>
      </c>
      <c r="D22" s="30" t="s">
        <v>158</v>
      </c>
      <c r="F22" s="6" t="s">
        <v>165</v>
      </c>
      <c r="G22" s="41" t="s">
        <v>166</v>
      </c>
      <c r="H22" s="5" t="s">
        <v>167</v>
      </c>
      <c r="J22" s="4" t="s">
        <v>168</v>
      </c>
      <c r="K22" s="59" t="s">
        <v>169</v>
      </c>
      <c r="L22" s="60"/>
      <c r="N22" s="7" t="s">
        <v>170</v>
      </c>
    </row>
    <row r="23" spans="2:15" ht="18.75" customHeight="1">
      <c r="B23" s="4" t="s">
        <v>171</v>
      </c>
      <c r="C23" s="33">
        <v>1131</v>
      </c>
      <c r="D23" s="5" t="s">
        <v>158</v>
      </c>
      <c r="F23" s="6" t="s">
        <v>172</v>
      </c>
      <c r="G23" s="41" t="s">
        <v>166</v>
      </c>
      <c r="H23" s="5" t="s">
        <v>173</v>
      </c>
      <c r="J23" s="4" t="s">
        <v>174</v>
      </c>
      <c r="K23" s="59"/>
      <c r="L23" s="60"/>
      <c r="N23" s="50"/>
      <c r="O23" s="51"/>
    </row>
    <row r="24" spans="2:15" ht="18.75" customHeight="1">
      <c r="B24" s="4" t="s">
        <v>175</v>
      </c>
      <c r="C24" s="33">
        <v>1131</v>
      </c>
      <c r="D24" s="5" t="s">
        <v>158</v>
      </c>
      <c r="F24" s="6" t="s">
        <v>176</v>
      </c>
      <c r="G24" s="41" t="s">
        <v>166</v>
      </c>
      <c r="H24" s="5" t="s">
        <v>177</v>
      </c>
      <c r="J24" s="4" t="s">
        <v>178</v>
      </c>
      <c r="K24" s="59"/>
      <c r="L24" s="60"/>
      <c r="N24" s="52"/>
      <c r="O24" s="53"/>
    </row>
    <row r="25" spans="6:15" ht="18.75" customHeight="1">
      <c r="F25" s="6" t="s">
        <v>179</v>
      </c>
      <c r="G25" s="41" t="s">
        <v>166</v>
      </c>
      <c r="H25" s="5" t="s">
        <v>177</v>
      </c>
      <c r="J25" s="4" t="s">
        <v>180</v>
      </c>
      <c r="K25" s="59"/>
      <c r="L25" s="60"/>
      <c r="N25" s="52"/>
      <c r="O25" s="53"/>
    </row>
    <row r="26" spans="6:15" ht="18.75" customHeight="1">
      <c r="F26" s="6" t="s">
        <v>181</v>
      </c>
      <c r="G26" s="41" t="s">
        <v>166</v>
      </c>
      <c r="H26" s="5" t="s">
        <v>177</v>
      </c>
      <c r="N26" s="52"/>
      <c r="O26" s="53"/>
    </row>
    <row r="27" spans="14:15" ht="18.75" customHeight="1">
      <c r="N27" s="54"/>
      <c r="O27" s="55"/>
    </row>
    <row r="28" ht="18.75" customHeight="1"/>
    <row r="29" ht="18.75" customHeight="1">
      <c r="N29" s="7" t="s">
        <v>182</v>
      </c>
    </row>
    <row r="30" spans="14:15" ht="18.75" customHeight="1">
      <c r="N30" s="50"/>
      <c r="O30" s="51"/>
    </row>
    <row r="31" spans="14:15" ht="18.75" customHeight="1">
      <c r="N31" s="52"/>
      <c r="O31" s="53"/>
    </row>
    <row r="32" spans="14:15" ht="18.75" customHeight="1">
      <c r="N32" s="52"/>
      <c r="O32" s="53"/>
    </row>
    <row r="33" spans="14:15" ht="18.75" customHeight="1">
      <c r="N33" s="54"/>
      <c r="O33" s="55"/>
    </row>
    <row r="34" ht="18.75" customHeight="1"/>
    <row r="35" ht="15"/>
    <row r="36" ht="15"/>
    <row r="37" ht="15"/>
    <row r="38" ht="15"/>
  </sheetData>
  <sheetProtection algorithmName="SHA-512" hashValue="icltH6bx2jki5UAltOCkzcxJx9MaOe0RHWe+EqoIWs2TEYj2plV0FrmsUIUytL/HuLztE/xSq5zDissQmeFq8g==" saltValue="P29n8OYqEFXniRD7o3rNDA==" spinCount="100000" sheet="1" objects="1" scenarios="1" selectLockedCells="1"/>
  <mergeCells count="46">
    <mergeCell ref="B2:D2"/>
    <mergeCell ref="F2:H2"/>
    <mergeCell ref="J2:L2"/>
    <mergeCell ref="N2:O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N5:O8"/>
    <mergeCell ref="C6:D6"/>
    <mergeCell ref="G6:H6"/>
    <mergeCell ref="K6:L6"/>
    <mergeCell ref="C7:D7"/>
    <mergeCell ref="G7:H7"/>
    <mergeCell ref="C8:D8"/>
    <mergeCell ref="G8:H8"/>
    <mergeCell ref="N11:O14"/>
    <mergeCell ref="K12:L12"/>
    <mergeCell ref="G13:H13"/>
    <mergeCell ref="K13:L13"/>
    <mergeCell ref="G14:H14"/>
    <mergeCell ref="C9:D9"/>
    <mergeCell ref="G9:H9"/>
    <mergeCell ref="J9:L9"/>
    <mergeCell ref="K10:L10"/>
    <mergeCell ref="K11:L11"/>
    <mergeCell ref="G15:H15"/>
    <mergeCell ref="J15:L15"/>
    <mergeCell ref="C16:D16"/>
    <mergeCell ref="G16:H16"/>
    <mergeCell ref="K16:L16"/>
    <mergeCell ref="N30:O33"/>
    <mergeCell ref="N17:O20"/>
    <mergeCell ref="B19:D19"/>
    <mergeCell ref="K21:L21"/>
    <mergeCell ref="K22:L22"/>
    <mergeCell ref="K23:L23"/>
    <mergeCell ref="N23:O27"/>
    <mergeCell ref="K24:L24"/>
    <mergeCell ref="K25:L25"/>
    <mergeCell ref="C17:D17"/>
  </mergeCells>
  <dataValidations count="17">
    <dataValidation type="list" allowBlank="1" showInputMessage="1" showErrorMessage="1" sqref="K11:L11">
      <formula1>"YES,NO"</formula1>
    </dataValidation>
    <dataValidation type="list" allowBlank="1" showInputMessage="1" showErrorMessage="1" sqref="K12:L12">
      <formula1>"NO,SCR,LNT,SCRoF,LNT+SCR"</formula1>
    </dataValidation>
    <dataValidation type="list" allowBlank="1" showInputMessage="1" showErrorMessage="1" sqref="K13:L13">
      <formula1>"NO,DPF,GPF"</formula1>
    </dataValidation>
    <dataValidation type="list" allowBlank="1" showErrorMessage="1" sqref="K10:L10">
      <formula1>"EGR HP,EGR LP,EGR LP+HP,NO"</formula1>
    </dataValidation>
    <dataValidation type="list" allowBlank="1" showInputMessage="1" showErrorMessage="1" sqref="K22:L22">
      <formula1>"Class1,Class2,Class3"</formula1>
    </dataValidation>
    <dataValidation type="list" allowBlank="1" showInputMessage="1" showErrorMessage="1" sqref="K16:L16">
      <formula1>"Euro 6b,Euro 6c,Euro 6d Temp,Euro 6d"</formula1>
    </dataValidation>
    <dataValidation type="list" allowBlank="1" showInputMessage="1" showErrorMessage="1" sqref="K3:L3">
      <formula1>"MANUAL,AUTOMATIC,CVT"</formula1>
    </dataValidation>
    <dataValidation type="list" allowBlank="1" showInputMessage="1" showErrorMessage="1" sqref="G16:H16">
      <formula1>"Gasoline Direct Injection,Single Port Fuel Injection,Multi Port Fuel Injection,Common Rail"</formula1>
    </dataValidation>
    <dataValidation type="list" allowBlank="1" showInputMessage="1" showErrorMessage="1" sqref="G15:H15">
      <formula1>"Naturally Aspirated,Turbocharger,Supercharger"</formula1>
    </dataValidation>
    <dataValidation type="list" allowBlank="1" showInputMessage="1" showErrorMessage="1" sqref="G13:H13">
      <formula1>"Overhead Valve,Single Overhead Camshaft,Double Overhead Camshaft"</formula1>
    </dataValidation>
    <dataValidation type="list" allowBlank="1" showInputMessage="1" showErrorMessage="1" sqref="G9">
      <formula1>"in-line,V-engine,double V-engine"</formula1>
    </dataValidation>
    <dataValidation type="list" allowBlank="1" showInputMessage="1" showErrorMessage="1" sqref="G7:H7">
      <formula1>"Gasoline,Diesel,CNG,LNG,CNG&amp;LNG,LPG"</formula1>
    </dataValidation>
    <dataValidation type="list" allowBlank="1" showInputMessage="1" showErrorMessage="1" sqref="G6:H6">
      <formula1>"Otto,Diesel,Atkinson,Miller,Wangel"</formula1>
    </dataValidation>
    <dataValidation type="list" allowBlank="1" showInputMessage="1" showErrorMessage="1" sqref="G5:H5">
      <formula1>"Spark-ignition engine,Compression-ignition engine"</formula1>
    </dataValidation>
    <dataValidation type="list" allowBlank="1" showInputMessage="1" showErrorMessage="1" sqref="G4:H4">
      <formula1>"ICE,BEV,HEV,PHEV"</formula1>
    </dataValidation>
    <dataValidation type="list" allowBlank="1" showInputMessage="1" showErrorMessage="1" sqref="G3">
      <formula1>"FRONT,REAR"</formula1>
    </dataValidation>
    <dataValidation type="list" allowBlank="1" showInputMessage="1" showErrorMessage="1" sqref="C9">
      <formula1>"FRONT,REAR,AWD"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66"/>
  <sheetViews>
    <sheetView showGridLines="0" workbookViewId="0" topLeftCell="A1">
      <selection activeCell="B4" sqref="B4:C4"/>
    </sheetView>
  </sheetViews>
  <sheetFormatPr defaultColWidth="9.140625" defaultRowHeight="15"/>
  <cols>
    <col min="1" max="1" width="4.140625" style="8" customWidth="1"/>
    <col min="2" max="2" width="16.00390625" style="9" bestFit="1" customWidth="1"/>
    <col min="3" max="3" width="57.8515625" style="9" bestFit="1" customWidth="1"/>
    <col min="4" max="16384" width="9.140625" style="8" customWidth="1"/>
  </cols>
  <sheetData>
    <row r="2" spans="2:5" ht="15">
      <c r="B2" s="64" t="s">
        <v>183</v>
      </c>
      <c r="C2" s="64"/>
      <c r="D2" s="31"/>
      <c r="E2" s="31" t="s">
        <v>184</v>
      </c>
    </row>
    <row r="3" spans="4:5" ht="18.75" thickBot="1">
      <c r="D3" s="31"/>
      <c r="E3" s="31"/>
    </row>
    <row r="4" spans="2:5" s="10" customFormat="1" ht="15">
      <c r="B4" s="11" t="s">
        <v>185</v>
      </c>
      <c r="C4" s="12" t="s">
        <v>186</v>
      </c>
      <c r="D4" s="65"/>
      <c r="E4" s="65"/>
    </row>
    <row r="5" spans="2:5" s="10" customFormat="1" ht="15">
      <c r="B5" s="13" t="s">
        <v>187</v>
      </c>
      <c r="C5" s="14" t="s">
        <v>188</v>
      </c>
      <c r="D5" s="65"/>
      <c r="E5" s="65"/>
    </row>
    <row r="6" spans="2:5" s="10" customFormat="1" ht="15">
      <c r="B6" s="13" t="s">
        <v>189</v>
      </c>
      <c r="C6" s="14" t="s">
        <v>190</v>
      </c>
      <c r="D6" s="65"/>
      <c r="E6" s="65"/>
    </row>
    <row r="7" spans="2:5" s="10" customFormat="1" ht="15">
      <c r="B7" s="13" t="s">
        <v>191</v>
      </c>
      <c r="C7" s="14" t="s">
        <v>192</v>
      </c>
      <c r="D7" s="65"/>
      <c r="E7" s="65"/>
    </row>
    <row r="8" spans="2:5" s="10" customFormat="1" ht="15">
      <c r="B8" s="25" t="s">
        <v>193</v>
      </c>
      <c r="C8" s="26" t="s">
        <v>194</v>
      </c>
      <c r="D8" s="65"/>
      <c r="E8" s="65"/>
    </row>
    <row r="9" spans="2:5" s="10" customFormat="1" ht="15">
      <c r="B9" s="13" t="s">
        <v>195</v>
      </c>
      <c r="C9" s="14" t="s">
        <v>196</v>
      </c>
      <c r="D9" s="65"/>
      <c r="E9" s="65"/>
    </row>
    <row r="10" spans="2:5" s="10" customFormat="1" ht="15">
      <c r="B10" s="13" t="s">
        <v>197</v>
      </c>
      <c r="C10" s="14" t="s">
        <v>198</v>
      </c>
      <c r="D10" s="65"/>
      <c r="E10" s="65"/>
    </row>
    <row r="11" spans="2:5" s="10" customFormat="1" ht="15">
      <c r="B11" s="13" t="s">
        <v>199</v>
      </c>
      <c r="C11" s="14" t="s">
        <v>200</v>
      </c>
      <c r="D11" s="65"/>
      <c r="E11" s="65"/>
    </row>
    <row r="12" spans="2:5" s="10" customFormat="1" ht="15">
      <c r="B12" s="13" t="s">
        <v>201</v>
      </c>
      <c r="C12" s="14" t="s">
        <v>202</v>
      </c>
      <c r="D12" s="65"/>
      <c r="E12" s="65"/>
    </row>
    <row r="13" spans="2:5" s="10" customFormat="1" ht="15">
      <c r="B13" s="13" t="s">
        <v>203</v>
      </c>
      <c r="C13" s="14" t="s">
        <v>204</v>
      </c>
      <c r="D13" s="65"/>
      <c r="E13" s="65"/>
    </row>
    <row r="14" spans="2:5" s="10" customFormat="1" ht="15">
      <c r="B14" s="13" t="s">
        <v>205</v>
      </c>
      <c r="C14" s="14" t="s">
        <v>206</v>
      </c>
      <c r="D14" s="65"/>
      <c r="E14" s="65"/>
    </row>
    <row r="15" spans="2:5" s="10" customFormat="1" ht="15">
      <c r="B15" s="13" t="s">
        <v>207</v>
      </c>
      <c r="C15" s="14" t="s">
        <v>208</v>
      </c>
      <c r="D15" s="65"/>
      <c r="E15" s="65"/>
    </row>
    <row r="16" spans="2:5" s="10" customFormat="1" ht="15">
      <c r="B16" s="13" t="s">
        <v>209</v>
      </c>
      <c r="C16" s="14" t="s">
        <v>210</v>
      </c>
      <c r="D16" s="65"/>
      <c r="E16" s="65"/>
    </row>
    <row r="17" spans="2:3" s="10" customFormat="1" ht="15">
      <c r="B17" s="13" t="s">
        <v>211</v>
      </c>
      <c r="C17" s="14" t="s">
        <v>212</v>
      </c>
    </row>
    <row r="18" spans="2:3" s="10" customFormat="1" ht="15">
      <c r="B18" s="13" t="s">
        <v>213</v>
      </c>
      <c r="C18" s="14" t="s">
        <v>214</v>
      </c>
    </row>
    <row r="19" spans="2:3" s="10" customFormat="1" ht="15">
      <c r="B19" s="18" t="s">
        <v>215</v>
      </c>
      <c r="C19" s="19" t="s">
        <v>216</v>
      </c>
    </row>
    <row r="20" spans="2:3" s="10" customFormat="1" ht="15">
      <c r="B20" s="13" t="s">
        <v>217</v>
      </c>
      <c r="C20" s="14" t="s">
        <v>218</v>
      </c>
    </row>
    <row r="21" spans="2:3" s="10" customFormat="1" ht="15">
      <c r="B21" s="13" t="s">
        <v>181</v>
      </c>
      <c r="C21" s="14" t="s">
        <v>219</v>
      </c>
    </row>
    <row r="22" spans="2:3" s="10" customFormat="1" ht="15">
      <c r="B22" s="13" t="s">
        <v>220</v>
      </c>
      <c r="C22" s="14" t="s">
        <v>221</v>
      </c>
    </row>
    <row r="23" spans="2:3" s="10" customFormat="1" ht="15">
      <c r="B23" s="18" t="s">
        <v>222</v>
      </c>
      <c r="C23" s="19" t="s">
        <v>223</v>
      </c>
    </row>
    <row r="24" spans="2:3" s="10" customFormat="1" ht="15">
      <c r="B24" s="18" t="s">
        <v>224</v>
      </c>
      <c r="C24" s="19" t="s">
        <v>225</v>
      </c>
    </row>
    <row r="25" spans="2:3" s="10" customFormat="1" ht="15">
      <c r="B25" s="13" t="s">
        <v>226</v>
      </c>
      <c r="C25" s="14" t="s">
        <v>227</v>
      </c>
    </row>
    <row r="26" spans="2:3" s="10" customFormat="1" ht="15">
      <c r="B26" s="13" t="s">
        <v>228</v>
      </c>
      <c r="C26" s="14" t="s">
        <v>229</v>
      </c>
    </row>
    <row r="27" spans="2:3" s="10" customFormat="1" ht="15">
      <c r="B27" s="13" t="s">
        <v>230</v>
      </c>
      <c r="C27" s="14" t="s">
        <v>231</v>
      </c>
    </row>
    <row r="28" spans="2:3" s="10" customFormat="1" ht="15">
      <c r="B28" s="18" t="s">
        <v>232</v>
      </c>
      <c r="C28" s="19" t="s">
        <v>233</v>
      </c>
    </row>
    <row r="29" spans="2:3" s="10" customFormat="1" ht="15">
      <c r="B29" s="13" t="s">
        <v>234</v>
      </c>
      <c r="C29" s="14" t="s">
        <v>235</v>
      </c>
    </row>
    <row r="30" spans="2:3" s="10" customFormat="1" ht="15">
      <c r="B30" s="13" t="s">
        <v>236</v>
      </c>
      <c r="C30" s="14" t="s">
        <v>237</v>
      </c>
    </row>
    <row r="31" spans="2:3" s="10" customFormat="1" ht="15">
      <c r="B31" s="13" t="s">
        <v>238</v>
      </c>
      <c r="C31" s="14" t="s">
        <v>239</v>
      </c>
    </row>
    <row r="32" spans="2:3" s="10" customFormat="1" ht="15">
      <c r="B32" s="13" t="s">
        <v>88</v>
      </c>
      <c r="C32" s="14" t="s">
        <v>240</v>
      </c>
    </row>
    <row r="33" spans="2:3" s="10" customFormat="1" ht="15">
      <c r="B33" s="13" t="s">
        <v>241</v>
      </c>
      <c r="C33" s="14" t="s">
        <v>242</v>
      </c>
    </row>
    <row r="34" spans="2:3" s="10" customFormat="1" ht="15">
      <c r="B34" s="13" t="s">
        <v>243</v>
      </c>
      <c r="C34" s="14" t="s">
        <v>244</v>
      </c>
    </row>
    <row r="35" spans="2:3" s="10" customFormat="1" ht="15">
      <c r="B35" s="13" t="s">
        <v>245</v>
      </c>
      <c r="C35" s="14" t="s">
        <v>246</v>
      </c>
    </row>
    <row r="36" spans="2:3" s="10" customFormat="1" ht="15">
      <c r="B36" s="18" t="s">
        <v>247</v>
      </c>
      <c r="C36" s="19" t="s">
        <v>248</v>
      </c>
    </row>
    <row r="37" spans="2:3" s="10" customFormat="1" ht="15">
      <c r="B37" s="13" t="s">
        <v>249</v>
      </c>
      <c r="C37" s="14" t="s">
        <v>250</v>
      </c>
    </row>
    <row r="38" spans="2:3" s="10" customFormat="1" ht="15">
      <c r="B38" s="13" t="s">
        <v>251</v>
      </c>
      <c r="C38" s="14" t="s">
        <v>252</v>
      </c>
    </row>
    <row r="39" spans="2:3" s="10" customFormat="1" ht="15">
      <c r="B39" s="13" t="s">
        <v>253</v>
      </c>
      <c r="C39" s="14" t="s">
        <v>254</v>
      </c>
    </row>
    <row r="40" spans="2:3" s="10" customFormat="1" ht="15">
      <c r="B40" s="13" t="s">
        <v>255</v>
      </c>
      <c r="C40" s="14" t="s">
        <v>256</v>
      </c>
    </row>
    <row r="41" spans="2:3" s="10" customFormat="1" ht="15">
      <c r="B41" s="13" t="s">
        <v>257</v>
      </c>
      <c r="C41" s="14" t="s">
        <v>258</v>
      </c>
    </row>
    <row r="42" spans="2:3" s="10" customFormat="1" ht="15">
      <c r="B42" s="13" t="s">
        <v>259</v>
      </c>
      <c r="C42" s="14" t="s">
        <v>260</v>
      </c>
    </row>
    <row r="43" spans="2:3" s="10" customFormat="1" ht="15">
      <c r="B43" s="13" t="s">
        <v>261</v>
      </c>
      <c r="C43" s="14" t="s">
        <v>262</v>
      </c>
    </row>
    <row r="44" spans="2:3" s="10" customFormat="1" ht="15">
      <c r="B44" s="13" t="s">
        <v>263</v>
      </c>
      <c r="C44" s="15" t="s">
        <v>264</v>
      </c>
    </row>
    <row r="45" spans="2:3" s="10" customFormat="1" ht="15">
      <c r="B45" s="13" t="s">
        <v>265</v>
      </c>
      <c r="C45" s="15" t="s">
        <v>266</v>
      </c>
    </row>
    <row r="46" spans="2:3" s="10" customFormat="1" ht="15">
      <c r="B46" s="13" t="s">
        <v>267</v>
      </c>
      <c r="C46" s="15" t="s">
        <v>268</v>
      </c>
    </row>
    <row r="47" spans="2:3" s="10" customFormat="1" ht="15">
      <c r="B47" s="13" t="s">
        <v>269</v>
      </c>
      <c r="C47" s="14" t="s">
        <v>270</v>
      </c>
    </row>
    <row r="48" spans="2:3" s="10" customFormat="1" ht="15">
      <c r="B48" s="13" t="s">
        <v>271</v>
      </c>
      <c r="C48" s="14" t="s">
        <v>272</v>
      </c>
    </row>
    <row r="49" spans="2:3" s="10" customFormat="1" ht="15">
      <c r="B49" s="13" t="s">
        <v>273</v>
      </c>
      <c r="C49" s="14" t="s">
        <v>274</v>
      </c>
    </row>
    <row r="50" spans="2:3" s="10" customFormat="1" ht="15">
      <c r="B50" s="13" t="s">
        <v>275</v>
      </c>
      <c r="C50" s="14" t="s">
        <v>276</v>
      </c>
    </row>
    <row r="51" spans="2:3" s="10" customFormat="1" ht="15">
      <c r="B51" s="13" t="s">
        <v>277</v>
      </c>
      <c r="C51" s="14" t="s">
        <v>278</v>
      </c>
    </row>
    <row r="52" spans="2:3" s="10" customFormat="1" ht="15">
      <c r="B52" s="13" t="s">
        <v>279</v>
      </c>
      <c r="C52" s="14" t="s">
        <v>280</v>
      </c>
    </row>
    <row r="53" spans="2:3" s="10" customFormat="1" ht="15">
      <c r="B53" s="13" t="s">
        <v>281</v>
      </c>
      <c r="C53" s="14" t="s">
        <v>282</v>
      </c>
    </row>
    <row r="54" spans="2:3" s="10" customFormat="1" ht="15">
      <c r="B54" s="13" t="s">
        <v>283</v>
      </c>
      <c r="C54" s="14" t="s">
        <v>284</v>
      </c>
    </row>
    <row r="55" spans="2:3" s="10" customFormat="1" ht="15">
      <c r="B55" s="13" t="s">
        <v>285</v>
      </c>
      <c r="C55" s="14" t="s">
        <v>286</v>
      </c>
    </row>
    <row r="56" spans="2:3" s="10" customFormat="1" ht="15">
      <c r="B56" s="13" t="s">
        <v>287</v>
      </c>
      <c r="C56" s="14" t="s">
        <v>288</v>
      </c>
    </row>
    <row r="57" spans="2:3" s="10" customFormat="1" ht="15">
      <c r="B57" s="13" t="s">
        <v>289</v>
      </c>
      <c r="C57" s="14" t="s">
        <v>290</v>
      </c>
    </row>
    <row r="58" spans="2:3" s="10" customFormat="1" ht="15">
      <c r="B58" s="13" t="s">
        <v>291</v>
      </c>
      <c r="C58" s="14" t="s">
        <v>292</v>
      </c>
    </row>
    <row r="59" spans="2:3" s="10" customFormat="1" ht="15">
      <c r="B59" s="18" t="s">
        <v>293</v>
      </c>
      <c r="C59" s="19" t="s">
        <v>294</v>
      </c>
    </row>
    <row r="60" spans="2:3" s="10" customFormat="1" ht="15">
      <c r="B60" s="18" t="s">
        <v>295</v>
      </c>
      <c r="C60" s="19" t="s">
        <v>296</v>
      </c>
    </row>
    <row r="61" spans="2:3" s="10" customFormat="1" ht="15">
      <c r="B61" s="13" t="s">
        <v>297</v>
      </c>
      <c r="C61" s="14" t="s">
        <v>298</v>
      </c>
    </row>
    <row r="62" spans="2:3" s="10" customFormat="1" ht="15">
      <c r="B62" s="13" t="s">
        <v>299</v>
      </c>
      <c r="C62" s="14" t="s">
        <v>135</v>
      </c>
    </row>
    <row r="63" spans="2:3" s="10" customFormat="1" ht="15">
      <c r="B63" s="13" t="s">
        <v>300</v>
      </c>
      <c r="C63" s="14" t="s">
        <v>301</v>
      </c>
    </row>
    <row r="64" spans="2:3" s="10" customFormat="1" ht="15">
      <c r="B64" s="13" t="s">
        <v>302</v>
      </c>
      <c r="C64" s="14" t="s">
        <v>303</v>
      </c>
    </row>
    <row r="65" spans="2:3" s="10" customFormat="1" ht="15">
      <c r="B65" s="13" t="s">
        <v>304</v>
      </c>
      <c r="C65" s="14" t="s">
        <v>305</v>
      </c>
    </row>
    <row r="66" spans="2:3" s="10" customFormat="1" ht="15.75" thickBot="1">
      <c r="B66" s="16" t="s">
        <v>306</v>
      </c>
      <c r="C66" s="17" t="s">
        <v>307</v>
      </c>
    </row>
  </sheetData>
  <sheetProtection algorithmName="SHA-512" hashValue="JDJEhRiKgyl3AKue3EP4cOd9bLRRdSHoLW9U74/uSl4LRHTzxD9Z3ArNei/DmsH5iVypzG5byeupGXIKZvKrjQ==" saltValue="BOdH2VdprX+Xz0YC1UGtKg==" spinCount="100000" sheet="1" objects="1" scenarios="1"/>
  <mergeCells count="1">
    <mergeCell ref="B2:C2"/>
  </mergeCells>
  <printOptions/>
  <pageMargins left="0.7" right="0.7" top="0.75" bottom="0.75" header="0.3" footer="0.3"/>
  <pageSetup horizontalDpi="600" verticalDpi="600" orientation="portrait" paperSize="9" scale="98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3"/>
  <sheetViews>
    <sheetView workbookViewId="0" topLeftCell="A35">
      <selection activeCell="A54" sqref="A54"/>
    </sheetView>
  </sheetViews>
  <sheetFormatPr defaultColWidth="9.140625" defaultRowHeight="15"/>
  <cols>
    <col min="1" max="1" width="42.28125" style="0" customWidth="1"/>
    <col min="3" max="3" width="51.7109375" style="0" customWidth="1"/>
  </cols>
  <sheetData>
    <row r="1" ht="16.5">
      <c r="A1" s="20" t="s">
        <v>308</v>
      </c>
    </row>
    <row r="2" ht="16.5">
      <c r="A2" s="21" t="s">
        <v>309</v>
      </c>
    </row>
    <row r="3" ht="16.5">
      <c r="A3" s="21" t="s">
        <v>310</v>
      </c>
    </row>
    <row r="4" ht="16.5">
      <c r="A4" s="21" t="s">
        <v>311</v>
      </c>
    </row>
    <row r="5" ht="16.5">
      <c r="A5" s="21" t="s">
        <v>312</v>
      </c>
    </row>
    <row r="6" ht="16.5">
      <c r="A6" s="21" t="s">
        <v>313</v>
      </c>
    </row>
    <row r="7" ht="16.5">
      <c r="A7" s="21" t="s">
        <v>314</v>
      </c>
    </row>
    <row r="8" ht="16.5">
      <c r="A8" s="21" t="s">
        <v>315</v>
      </c>
    </row>
    <row r="9" ht="16.5">
      <c r="A9" s="21" t="s">
        <v>316</v>
      </c>
    </row>
    <row r="10" ht="16.5">
      <c r="A10" s="21" t="s">
        <v>317</v>
      </c>
    </row>
    <row r="11" ht="16.5">
      <c r="A11" s="21" t="s">
        <v>318</v>
      </c>
    </row>
    <row r="12" ht="16.5">
      <c r="A12" s="21" t="s">
        <v>319</v>
      </c>
    </row>
    <row r="13" ht="16.5">
      <c r="A13" s="21" t="s">
        <v>320</v>
      </c>
    </row>
    <row r="14" ht="16.5">
      <c r="A14" s="21" t="s">
        <v>321</v>
      </c>
    </row>
    <row r="15" ht="16.5">
      <c r="A15" s="21" t="s">
        <v>322</v>
      </c>
    </row>
    <row r="16" ht="16.5">
      <c r="A16" s="21" t="s">
        <v>323</v>
      </c>
    </row>
    <row r="17" ht="16.5">
      <c r="A17" s="21" t="s">
        <v>324</v>
      </c>
    </row>
    <row r="18" ht="16.5">
      <c r="A18" s="21" t="s">
        <v>325</v>
      </c>
    </row>
    <row r="19" ht="16.5">
      <c r="A19" s="21" t="s">
        <v>326</v>
      </c>
    </row>
    <row r="20" ht="16.5">
      <c r="A20" s="21" t="s">
        <v>327</v>
      </c>
    </row>
    <row r="21" ht="16.5">
      <c r="A21" s="21" t="s">
        <v>328</v>
      </c>
    </row>
    <row r="22" ht="16.5">
      <c r="A22" s="21" t="s">
        <v>329</v>
      </c>
    </row>
    <row r="23" ht="16.5">
      <c r="A23" s="21" t="s">
        <v>330</v>
      </c>
    </row>
    <row r="24" ht="16.5">
      <c r="A24" s="21" t="s">
        <v>9</v>
      </c>
    </row>
    <row r="25" ht="16.5">
      <c r="A25" s="21" t="s">
        <v>331</v>
      </c>
    </row>
    <row r="26" ht="16.5">
      <c r="A26" s="21" t="s">
        <v>332</v>
      </c>
    </row>
    <row r="27" ht="16.5">
      <c r="A27" s="21" t="s">
        <v>333</v>
      </c>
    </row>
    <row r="28" ht="16.5">
      <c r="A28" s="21" t="s">
        <v>334</v>
      </c>
    </row>
    <row r="29" ht="16.5">
      <c r="A29" s="21" t="s">
        <v>335</v>
      </c>
    </row>
    <row r="30" ht="16.5">
      <c r="A30" s="21" t="s">
        <v>336</v>
      </c>
    </row>
    <row r="31" ht="16.5">
      <c r="A31" s="21" t="s">
        <v>337</v>
      </c>
    </row>
    <row r="32" ht="16.5">
      <c r="A32" s="21" t="s">
        <v>338</v>
      </c>
    </row>
    <row r="33" ht="16.5">
      <c r="A33" s="21" t="s">
        <v>339</v>
      </c>
    </row>
    <row r="34" ht="16.5">
      <c r="A34" s="21" t="s">
        <v>340</v>
      </c>
    </row>
    <row r="35" ht="16.5">
      <c r="A35" s="21" t="s">
        <v>341</v>
      </c>
    </row>
    <row r="36" ht="16.5">
      <c r="A36" s="21" t="s">
        <v>342</v>
      </c>
    </row>
    <row r="37" ht="16.5">
      <c r="A37" s="21" t="s">
        <v>343</v>
      </c>
    </row>
    <row r="38" ht="16.5">
      <c r="A38" s="21" t="s">
        <v>344</v>
      </c>
    </row>
    <row r="39" ht="16.5">
      <c r="A39" s="21" t="s">
        <v>345</v>
      </c>
    </row>
    <row r="40" ht="16.5">
      <c r="A40" s="21" t="s">
        <v>346</v>
      </c>
    </row>
    <row r="41" ht="16.5">
      <c r="A41" s="21" t="s">
        <v>347</v>
      </c>
    </row>
    <row r="42" ht="16.5">
      <c r="A42" s="21" t="s">
        <v>348</v>
      </c>
    </row>
    <row r="43" ht="16.5">
      <c r="A43" s="21" t="s">
        <v>349</v>
      </c>
    </row>
    <row r="44" ht="16.5">
      <c r="A44" s="21" t="s">
        <v>350</v>
      </c>
    </row>
    <row r="45" ht="16.5">
      <c r="A45" s="21" t="s">
        <v>351</v>
      </c>
    </row>
    <row r="46" ht="16.5">
      <c r="A46" s="21" t="s">
        <v>352</v>
      </c>
    </row>
    <row r="47" ht="16.5">
      <c r="A47" s="21" t="s">
        <v>353</v>
      </c>
    </row>
    <row r="48" ht="16.5">
      <c r="A48" s="21" t="s">
        <v>354</v>
      </c>
    </row>
    <row r="49" ht="16.5">
      <c r="A49" s="21" t="s">
        <v>355</v>
      </c>
    </row>
    <row r="50" ht="16.5">
      <c r="A50" s="21" t="s">
        <v>356</v>
      </c>
    </row>
    <row r="51" ht="16.5">
      <c r="A51" s="21" t="s">
        <v>357</v>
      </c>
    </row>
    <row r="52" ht="16.5">
      <c r="A52" s="21" t="s">
        <v>358</v>
      </c>
    </row>
    <row r="53" ht="16.5">
      <c r="A53" s="21" t="s">
        <v>359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4759B6ECDE914EB854D4F2D7442561" ma:contentTypeVersion="2" ma:contentTypeDescription="Create a new document." ma:contentTypeScope="" ma:versionID="52222eb43e6de75f2884b13cd75a6fa9">
  <xsd:schema xmlns:xsd="http://www.w3.org/2001/XMLSchema" xmlns:xs="http://www.w3.org/2001/XMLSchema" xmlns:p="http://schemas.microsoft.com/office/2006/metadata/properties" xmlns:ns2="01c3ef4f-111d-466b-a7c3-7c59591f8709" targetNamespace="http://schemas.microsoft.com/office/2006/metadata/properties" ma:root="true" ma:fieldsID="cc8b2b77a6a687adf3221d70af051ff5" ns2:_="">
    <xsd:import namespace="01c3ef4f-111d-466b-a7c3-7c59591f87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3ef4f-111d-466b-a7c3-7c59591f87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81E404-9E5C-47C2-95E0-5A4DE2599CAD}"/>
</file>

<file path=customXml/itemProps2.xml><?xml version="1.0" encoding="utf-8"?>
<ds:datastoreItem xmlns:ds="http://schemas.openxmlformats.org/officeDocument/2006/customXml" ds:itemID="{2E2FAC63-8171-4040-8BF7-19CFEF0F7D7F}"/>
</file>

<file path=customXml/itemProps3.xml><?xml version="1.0" encoding="utf-8"?>
<ds:datastoreItem xmlns:ds="http://schemas.openxmlformats.org/officeDocument/2006/customXml" ds:itemID="{1E74C403-CEFC-4806-ABC0-8EA22B895D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FIA Region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 Region I</dc:creator>
  <cp:keywords/>
  <dc:description/>
  <cp:lastModifiedBy>David Fuertes</cp:lastModifiedBy>
  <dcterms:created xsi:type="dcterms:W3CDTF">2017-01-11T12:57:08Z</dcterms:created>
  <dcterms:modified xsi:type="dcterms:W3CDTF">2018-12-28T11:48:09Z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0x0101001A4759B6ECDE914EB854D4F2D7442561</vt:lpwstr>
  </property>
  <property fmtid="{D5CDD505-2E9C-101B-9397-08002B2CF9AE}" pid="3" name="Order">
    <vt:r8>14800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